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155" yWindow="150" windowWidth="16050" windowHeight="11940" activeTab="1"/>
  </bookViews>
  <sheets>
    <sheet name="予選" sheetId="2" r:id="rId1"/>
    <sheet name="順位" sheetId="3" r:id="rId2"/>
    <sheet name="優秀選手" sheetId="4" r:id="rId3"/>
  </sheets>
  <definedNames>
    <definedName name="_xlnm.Print_Area" localSheetId="1">順位!$A$1:$AE$171</definedName>
    <definedName name="_xlnm.Print_Area" localSheetId="0">予選!$A$1:$AE$123</definedName>
  </definedNames>
  <calcPr calcId="125725"/>
</workbook>
</file>

<file path=xl/calcChain.xml><?xml version="1.0" encoding="utf-8"?>
<calcChain xmlns="http://schemas.openxmlformats.org/spreadsheetml/2006/main">
  <c r="S168" i="3"/>
  <c r="M168"/>
  <c r="S167"/>
  <c r="M167"/>
  <c r="S166"/>
  <c r="M166"/>
  <c r="S165"/>
  <c r="M165"/>
  <c r="S164"/>
  <c r="M164"/>
  <c r="S163"/>
  <c r="M163"/>
  <c r="S158"/>
  <c r="M158"/>
  <c r="S157"/>
  <c r="M157"/>
  <c r="S156"/>
  <c r="M156"/>
  <c r="S155"/>
  <c r="M155"/>
  <c r="S154"/>
  <c r="M154"/>
  <c r="S153"/>
  <c r="M153"/>
  <c r="S148"/>
  <c r="M148"/>
  <c r="S147"/>
  <c r="M147"/>
  <c r="S146"/>
  <c r="M146"/>
  <c r="S145"/>
  <c r="M145"/>
  <c r="S144"/>
  <c r="M144"/>
  <c r="S143"/>
  <c r="M143"/>
  <c r="S138"/>
  <c r="M138"/>
  <c r="S137"/>
  <c r="M137"/>
  <c r="S136"/>
  <c r="M136"/>
  <c r="S135"/>
  <c r="M135"/>
  <c r="M134"/>
  <c r="S133"/>
  <c r="M133"/>
  <c r="AB121" i="2"/>
  <c r="X121"/>
  <c r="AB120"/>
  <c r="X120"/>
  <c r="AB119"/>
  <c r="X119"/>
  <c r="AB118"/>
  <c r="X118"/>
  <c r="AB117"/>
  <c r="X117"/>
  <c r="AB116"/>
  <c r="X116"/>
  <c r="AB112"/>
  <c r="X112"/>
  <c r="AB111"/>
  <c r="X111"/>
  <c r="AB110"/>
  <c r="X110"/>
  <c r="AB109"/>
  <c r="X109"/>
  <c r="AB108"/>
  <c r="X108"/>
  <c r="AB107"/>
  <c r="X107"/>
  <c r="AB103"/>
  <c r="X103"/>
  <c r="AB102"/>
  <c r="X102"/>
  <c r="AB101"/>
  <c r="X101"/>
  <c r="AB100"/>
  <c r="X100"/>
  <c r="AB99"/>
  <c r="X99"/>
  <c r="AB98"/>
  <c r="X98"/>
  <c r="S61" l="1"/>
  <c r="S59"/>
  <c r="O59"/>
  <c r="S57"/>
  <c r="O57"/>
  <c r="K57"/>
  <c r="X138" i="3" l="1"/>
  <c r="AB138"/>
  <c r="U102"/>
  <c r="T102"/>
  <c r="S102"/>
  <c r="U100"/>
  <c r="T100"/>
  <c r="S100"/>
  <c r="O99"/>
  <c r="U98"/>
  <c r="T98"/>
  <c r="S98"/>
  <c r="O97"/>
  <c r="K97"/>
  <c r="O96"/>
  <c r="K96"/>
  <c r="G96"/>
  <c r="U94"/>
  <c r="T94"/>
  <c r="S94"/>
  <c r="U92"/>
  <c r="T92"/>
  <c r="S92"/>
  <c r="O91"/>
  <c r="U90"/>
  <c r="T90"/>
  <c r="S90"/>
  <c r="O89"/>
  <c r="K89"/>
  <c r="O88"/>
  <c r="K88"/>
  <c r="G88"/>
  <c r="U74"/>
  <c r="T74"/>
  <c r="S74"/>
  <c r="U72"/>
  <c r="T72"/>
  <c r="S72"/>
  <c r="O71"/>
  <c r="U70"/>
  <c r="T70"/>
  <c r="S70"/>
  <c r="O69"/>
  <c r="K69"/>
  <c r="O68"/>
  <c r="K68"/>
  <c r="G68"/>
  <c r="U66"/>
  <c r="T66"/>
  <c r="S66"/>
  <c r="U64"/>
  <c r="T64"/>
  <c r="S64"/>
  <c r="O63"/>
  <c r="U62"/>
  <c r="T62"/>
  <c r="S62"/>
  <c r="O61"/>
  <c r="K61"/>
  <c r="O60"/>
  <c r="K60"/>
  <c r="G60"/>
  <c r="U47"/>
  <c r="T47"/>
  <c r="S47"/>
  <c r="U45"/>
  <c r="T45"/>
  <c r="S45"/>
  <c r="O44"/>
  <c r="U43"/>
  <c r="T43"/>
  <c r="S43"/>
  <c r="O42"/>
  <c r="K42"/>
  <c r="O41"/>
  <c r="K41"/>
  <c r="G41"/>
  <c r="U39"/>
  <c r="T39"/>
  <c r="S39"/>
  <c r="U37"/>
  <c r="T37"/>
  <c r="S37"/>
  <c r="O36"/>
  <c r="U35"/>
  <c r="T35"/>
  <c r="S35"/>
  <c r="O34"/>
  <c r="K34"/>
  <c r="O33"/>
  <c r="K33"/>
  <c r="G33"/>
  <c r="U20"/>
  <c r="T20"/>
  <c r="S20"/>
  <c r="U18"/>
  <c r="T18"/>
  <c r="S18"/>
  <c r="O17"/>
  <c r="U16"/>
  <c r="T16"/>
  <c r="S16"/>
  <c r="O15"/>
  <c r="K15"/>
  <c r="O14"/>
  <c r="K14"/>
  <c r="G14"/>
  <c r="U12"/>
  <c r="T12"/>
  <c r="S12"/>
  <c r="U10"/>
  <c r="T10"/>
  <c r="S10"/>
  <c r="O9"/>
  <c r="U8"/>
  <c r="T8"/>
  <c r="S8"/>
  <c r="O7"/>
  <c r="K7"/>
  <c r="O6"/>
  <c r="K6"/>
  <c r="G6"/>
  <c r="V94" l="1"/>
  <c r="V47"/>
  <c r="V62"/>
  <c r="V64"/>
  <c r="V35"/>
  <c r="V70"/>
  <c r="V74"/>
  <c r="V90"/>
  <c r="V43"/>
  <c r="V45"/>
  <c r="V72"/>
  <c r="V92"/>
  <c r="V102"/>
  <c r="V39"/>
  <c r="V8"/>
  <c r="V37"/>
  <c r="V66"/>
  <c r="V98"/>
  <c r="V100"/>
  <c r="V16"/>
  <c r="V10"/>
  <c r="V12"/>
  <c r="V18"/>
  <c r="V20"/>
  <c r="AB168"/>
  <c r="X168"/>
  <c r="AB167"/>
  <c r="X167"/>
  <c r="AB166"/>
  <c r="X166"/>
  <c r="AB165"/>
  <c r="X165"/>
  <c r="AB164"/>
  <c r="X164"/>
  <c r="AB163"/>
  <c r="X163"/>
  <c r="AB158"/>
  <c r="X158"/>
  <c r="AB157"/>
  <c r="X157"/>
  <c r="AB156"/>
  <c r="X156"/>
  <c r="AB155"/>
  <c r="X155"/>
  <c r="AB154"/>
  <c r="X154"/>
  <c r="AB153"/>
  <c r="X153"/>
  <c r="AB148"/>
  <c r="X148"/>
  <c r="AB147"/>
  <c r="X147"/>
  <c r="AB146"/>
  <c r="X146"/>
  <c r="AB145"/>
  <c r="X145"/>
  <c r="AB144"/>
  <c r="X144"/>
  <c r="AB143"/>
  <c r="X143"/>
  <c r="AB137"/>
  <c r="X137"/>
  <c r="AB136"/>
  <c r="X136"/>
  <c r="AB135"/>
  <c r="X135"/>
  <c r="AB134"/>
  <c r="X134"/>
  <c r="AB133"/>
  <c r="X133"/>
  <c r="AB94" i="2"/>
  <c r="X94"/>
  <c r="AB93"/>
  <c r="X93"/>
  <c r="AB92"/>
  <c r="X92"/>
  <c r="AB91"/>
  <c r="X91"/>
  <c r="AB90"/>
  <c r="X90"/>
  <c r="AB89"/>
  <c r="X89"/>
  <c r="AB85"/>
  <c r="X85"/>
  <c r="AB84"/>
  <c r="X84"/>
  <c r="AB83"/>
  <c r="X83"/>
  <c r="AB82"/>
  <c r="X82"/>
  <c r="AB81"/>
  <c r="X81"/>
  <c r="AB80"/>
  <c r="X80"/>
  <c r="X75"/>
  <c r="AB75"/>
  <c r="X76"/>
  <c r="AB76"/>
  <c r="S51"/>
  <c r="S49"/>
  <c r="O49"/>
  <c r="S47"/>
  <c r="O47"/>
  <c r="K47"/>
  <c r="S41"/>
  <c r="S39"/>
  <c r="O39"/>
  <c r="S37"/>
  <c r="O37"/>
  <c r="K37"/>
  <c r="S31"/>
  <c r="S29"/>
  <c r="O29"/>
  <c r="S27"/>
  <c r="O27"/>
  <c r="K27"/>
  <c r="S21"/>
  <c r="S19"/>
  <c r="O19"/>
  <c r="S17"/>
  <c r="O17"/>
  <c r="K17"/>
  <c r="S11"/>
  <c r="S9"/>
  <c r="O9"/>
  <c r="S7"/>
  <c r="O7"/>
  <c r="K7"/>
  <c r="G56"/>
  <c r="K56"/>
  <c r="O56"/>
  <c r="S56"/>
  <c r="X58"/>
  <c r="Y58"/>
  <c r="X60"/>
  <c r="Y60"/>
  <c r="X62"/>
  <c r="Y62"/>
  <c r="X64"/>
  <c r="Y64"/>
  <c r="Y54"/>
  <c r="X54"/>
  <c r="Y52"/>
  <c r="X52"/>
  <c r="Y50"/>
  <c r="X50"/>
  <c r="Y48"/>
  <c r="X48"/>
  <c r="S46"/>
  <c r="O46"/>
  <c r="K46"/>
  <c r="G46"/>
  <c r="Y44"/>
  <c r="X44"/>
  <c r="Y42"/>
  <c r="X42"/>
  <c r="Y40"/>
  <c r="X40"/>
  <c r="Y38"/>
  <c r="X38"/>
  <c r="S36"/>
  <c r="O36"/>
  <c r="K36"/>
  <c r="G36"/>
  <c r="Y34"/>
  <c r="X34"/>
  <c r="Y32"/>
  <c r="X32"/>
  <c r="Y30"/>
  <c r="X30"/>
  <c r="Y28"/>
  <c r="X28"/>
  <c r="S26"/>
  <c r="O26"/>
  <c r="K26"/>
  <c r="G26"/>
  <c r="Y24"/>
  <c r="X24"/>
  <c r="Y22"/>
  <c r="X22"/>
  <c r="Y20"/>
  <c r="X20"/>
  <c r="Y18"/>
  <c r="X18"/>
  <c r="S16"/>
  <c r="O16"/>
  <c r="K16"/>
  <c r="G16"/>
  <c r="Y14"/>
  <c r="X14"/>
  <c r="Y12"/>
  <c r="X12"/>
  <c r="Y10"/>
  <c r="X10"/>
  <c r="Y8"/>
  <c r="X8"/>
  <c r="Z24" l="1"/>
  <c r="Z34"/>
  <c r="Z50"/>
  <c r="Z54"/>
  <c r="Z22"/>
  <c r="Z28"/>
  <c r="Z32"/>
  <c r="Z38"/>
  <c r="Z42"/>
  <c r="Z48"/>
  <c r="Z18"/>
  <c r="Z58"/>
  <c r="Z64"/>
  <c r="Z60"/>
  <c r="Z62"/>
  <c r="Z52"/>
  <c r="Z40"/>
  <c r="Z44"/>
  <c r="Z30"/>
  <c r="Z20"/>
  <c r="Z10"/>
  <c r="Z12"/>
  <c r="Z14"/>
  <c r="Z8"/>
  <c r="AB71"/>
  <c r="X71"/>
  <c r="X73"/>
  <c r="AB73"/>
  <c r="X74"/>
  <c r="AB74"/>
  <c r="AB72"/>
  <c r="X72"/>
  <c r="S6" l="1"/>
  <c r="O6"/>
  <c r="K6"/>
  <c r="G6"/>
</calcChain>
</file>

<file path=xl/sharedStrings.xml><?xml version="1.0" encoding="utf-8"?>
<sst xmlns="http://schemas.openxmlformats.org/spreadsheetml/2006/main" count="985" uniqueCount="385">
  <si>
    <t>１日目 予選リーグ　　組み合わせ</t>
    <rPh sb="1" eb="3">
      <t>ニチメ</t>
    </rPh>
    <rPh sb="4" eb="6">
      <t>ヨセン</t>
    </rPh>
    <rPh sb="11" eb="12">
      <t>ク</t>
    </rPh>
    <rPh sb="13" eb="14">
      <t>ア</t>
    </rPh>
    <phoneticPr fontId="2"/>
  </si>
  <si>
    <t>勝ち－３点、引分－１点、負け－０点</t>
    <rPh sb="0" eb="1">
      <t>カ</t>
    </rPh>
    <rPh sb="4" eb="5">
      <t>テン</t>
    </rPh>
    <rPh sb="6" eb="8">
      <t>ヒキワ</t>
    </rPh>
    <rPh sb="10" eb="11">
      <t>テン</t>
    </rPh>
    <rPh sb="12" eb="13">
      <t>マ</t>
    </rPh>
    <rPh sb="16" eb="17">
      <t>テン</t>
    </rPh>
    <phoneticPr fontId="2"/>
  </si>
  <si>
    <t>　試合時間　15：（5）：15</t>
  </si>
  <si>
    <t>Ⅰブロック</t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</si>
  <si>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</si>
  <si>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</si>
  <si>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</si>
  <si>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</si>
  <si>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</si>
  <si>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-</t>
  </si>
  <si>
    <t>スケジュール表</t>
    <rPh sb="6" eb="7">
      <t>ヒョウ</t>
    </rPh>
    <phoneticPr fontId="2"/>
  </si>
  <si>
    <t>A　コ　ー　ト</t>
  </si>
  <si>
    <t>試合時間</t>
    <rPh sb="0" eb="2">
      <t>シアイ</t>
    </rPh>
    <rPh sb="2" eb="4">
      <t>ジカン</t>
    </rPh>
    <phoneticPr fontId="2"/>
  </si>
  <si>
    <t>対戦相手</t>
    <rPh sb="0" eb="2">
      <t>タイセン</t>
    </rPh>
    <rPh sb="2" eb="4">
      <t>アイテ</t>
    </rPh>
    <phoneticPr fontId="2"/>
  </si>
  <si>
    <t>主・4審</t>
    <rPh sb="0" eb="1">
      <t>シュ</t>
    </rPh>
    <rPh sb="3" eb="4">
      <t>シン</t>
    </rPh>
    <phoneticPr fontId="2"/>
  </si>
  <si>
    <t>副審</t>
    <rPh sb="0" eb="1">
      <t>フク</t>
    </rPh>
    <rPh sb="1" eb="2">
      <t>シン</t>
    </rPh>
    <phoneticPr fontId="2"/>
  </si>
  <si>
    <t>第１試合</t>
    <rPh sb="0" eb="1">
      <t>ダイ</t>
    </rPh>
    <rPh sb="2" eb="4">
      <t>シアイ</t>
    </rPh>
    <phoneticPr fontId="2"/>
  </si>
  <si>
    <t>～</t>
  </si>
  <si>
    <t>vs</t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</si>
  <si>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</si>
  <si>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</si>
  <si>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</si>
  <si>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</si>
  <si>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</si>
  <si>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</si>
  <si>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</si>
  <si>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各ブロック１位チームの内　成績上位２チームによる決定戦　</t>
    <rPh sb="0" eb="1">
      <t>カク</t>
    </rPh>
    <rPh sb="6" eb="7">
      <t>イ</t>
    </rPh>
    <rPh sb="11" eb="12">
      <t>ウチ</t>
    </rPh>
    <rPh sb="13" eb="15">
      <t>セイセキ</t>
    </rPh>
    <rPh sb="15" eb="17">
      <t>ジョウイ</t>
    </rPh>
    <rPh sb="24" eb="27">
      <t>ケッテイセン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</si>
  <si>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</si>
  <si>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</si>
  <si>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2日目 順位リーグ　3位パート</t>
    <rPh sb="1" eb="3">
      <t>ニチメ</t>
    </rPh>
    <rPh sb="4" eb="6">
      <t>ジュンイ</t>
    </rPh>
    <rPh sb="11" eb="12">
      <t>イ</t>
    </rPh>
    <phoneticPr fontId="2"/>
  </si>
  <si>
    <t>2日目 順位リーグ　2位パート</t>
    <rPh sb="1" eb="3">
      <t>ニチメ</t>
    </rPh>
    <rPh sb="4" eb="6">
      <t>ジュンイ</t>
    </rPh>
    <rPh sb="11" eb="12">
      <t>イ</t>
    </rPh>
    <phoneticPr fontId="2"/>
  </si>
  <si>
    <t>2日目 順位リーグ　1位パート</t>
    <rPh sb="1" eb="3">
      <t>ニチメ</t>
    </rPh>
    <rPh sb="4" eb="6">
      <t>ジュンイ</t>
    </rPh>
    <rPh sb="11" eb="12">
      <t>イ</t>
    </rPh>
    <phoneticPr fontId="2"/>
  </si>
  <si>
    <t>　試合時間　15：（5）：15</t>
    <phoneticPr fontId="2"/>
  </si>
  <si>
    <t>×</t>
    <phoneticPr fontId="10"/>
  </si>
  <si>
    <t>○</t>
    <phoneticPr fontId="10"/>
  </si>
  <si>
    <t>△</t>
    <phoneticPr fontId="10"/>
  </si>
  <si>
    <t>チーム名</t>
    <rPh sb="3" eb="4">
      <t>メイ</t>
    </rPh>
    <phoneticPr fontId="10"/>
  </si>
  <si>
    <t>氏名</t>
    <rPh sb="0" eb="2">
      <t>シメイ</t>
    </rPh>
    <phoneticPr fontId="10"/>
  </si>
  <si>
    <t>優  秀  選  手</t>
    <rPh sb="0" eb="1">
      <t>ユウ</t>
    </rPh>
    <rPh sb="3" eb="4">
      <t>シュウ</t>
    </rPh>
    <rPh sb="6" eb="7">
      <t>セン</t>
    </rPh>
    <rPh sb="9" eb="10">
      <t>テ</t>
    </rPh>
    <phoneticPr fontId="10"/>
  </si>
  <si>
    <t>Ⅱブロック</t>
    <phoneticPr fontId="10"/>
  </si>
  <si>
    <t>Ⅲブロック</t>
    <phoneticPr fontId="10"/>
  </si>
  <si>
    <t>Ⅳブロック</t>
    <phoneticPr fontId="10"/>
  </si>
  <si>
    <t>Ⅴブロック</t>
    <phoneticPr fontId="10"/>
  </si>
  <si>
    <t>Ⅵブロック</t>
    <phoneticPr fontId="10"/>
  </si>
  <si>
    <t>A-1</t>
    <phoneticPr fontId="10"/>
  </si>
  <si>
    <t>A-5</t>
    <phoneticPr fontId="10"/>
  </si>
  <si>
    <t>A-3</t>
    <phoneticPr fontId="10"/>
  </si>
  <si>
    <t>B-3</t>
    <phoneticPr fontId="10"/>
  </si>
  <si>
    <t>B-1</t>
    <phoneticPr fontId="10"/>
  </si>
  <si>
    <t>B-5</t>
    <phoneticPr fontId="10"/>
  </si>
  <si>
    <t>A-2</t>
    <phoneticPr fontId="10"/>
  </si>
  <si>
    <t>A-6</t>
    <phoneticPr fontId="10"/>
  </si>
  <si>
    <t>A-4</t>
    <phoneticPr fontId="10"/>
  </si>
  <si>
    <t>B-4</t>
    <phoneticPr fontId="10"/>
  </si>
  <si>
    <t>B-6</t>
    <phoneticPr fontId="10"/>
  </si>
  <si>
    <t>B-2</t>
    <phoneticPr fontId="10"/>
  </si>
  <si>
    <t>C-1</t>
    <phoneticPr fontId="10"/>
  </si>
  <si>
    <t>C-5</t>
    <phoneticPr fontId="10"/>
  </si>
  <si>
    <t>C-3</t>
    <phoneticPr fontId="10"/>
  </si>
  <si>
    <t>D-2</t>
    <phoneticPr fontId="10"/>
  </si>
  <si>
    <t>D-1</t>
    <phoneticPr fontId="10"/>
  </si>
  <si>
    <t>D-5</t>
    <phoneticPr fontId="10"/>
  </si>
  <si>
    <t>D-3</t>
    <phoneticPr fontId="10"/>
  </si>
  <si>
    <t>C-2</t>
    <phoneticPr fontId="10"/>
  </si>
  <si>
    <t>C-6</t>
    <phoneticPr fontId="10"/>
  </si>
  <si>
    <t>C-4</t>
    <phoneticPr fontId="10"/>
  </si>
  <si>
    <t>D-4</t>
    <phoneticPr fontId="10"/>
  </si>
  <si>
    <t>D-6</t>
    <phoneticPr fontId="10"/>
  </si>
  <si>
    <t>B　コ　ー　ト</t>
    <phoneticPr fontId="10"/>
  </si>
  <si>
    <t>C　コ　ー　ト</t>
    <phoneticPr fontId="10"/>
  </si>
  <si>
    <t>D　コ　ー　ト</t>
    <phoneticPr fontId="10"/>
  </si>
  <si>
    <t>2日目 順位リーグ　4位パート</t>
    <rPh sb="1" eb="3">
      <t>ニチメ</t>
    </rPh>
    <rPh sb="4" eb="6">
      <t>ジュンイ</t>
    </rPh>
    <rPh sb="11" eb="12">
      <t>イ</t>
    </rPh>
    <phoneticPr fontId="2"/>
  </si>
  <si>
    <t>Ⅰブロック</t>
    <phoneticPr fontId="2"/>
  </si>
  <si>
    <t>Ⅱブロック</t>
    <phoneticPr fontId="2"/>
  </si>
  <si>
    <t>A-1</t>
    <phoneticPr fontId="10"/>
  </si>
  <si>
    <t>A-3</t>
    <phoneticPr fontId="10"/>
  </si>
  <si>
    <t>B-3</t>
    <phoneticPr fontId="10"/>
  </si>
  <si>
    <t>B-6</t>
    <phoneticPr fontId="10"/>
  </si>
  <si>
    <t>D-5</t>
    <phoneticPr fontId="10"/>
  </si>
  <si>
    <t>D-3</t>
    <phoneticPr fontId="10"/>
  </si>
  <si>
    <t>4　位グループ優勝　決　定　戦（Aコート第7試合）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</si>
  <si>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3　位グループ優勝　決　定　戦（Bコート第7試合）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</si>
  <si>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2　位グループ優勝　決　定　戦（Cコート第7試合）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</si>
  <si>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B-1</t>
    <phoneticPr fontId="10"/>
  </si>
  <si>
    <t>B-5</t>
    <phoneticPr fontId="10"/>
  </si>
  <si>
    <t>A-5</t>
    <phoneticPr fontId="10"/>
  </si>
  <si>
    <t>A-2</t>
    <phoneticPr fontId="10"/>
  </si>
  <si>
    <t>A-4</t>
    <phoneticPr fontId="10"/>
  </si>
  <si>
    <t>A-6</t>
    <phoneticPr fontId="10"/>
  </si>
  <si>
    <t>B-2</t>
    <phoneticPr fontId="10"/>
  </si>
  <si>
    <t>B-4</t>
    <phoneticPr fontId="10"/>
  </si>
  <si>
    <t>C-1</t>
    <phoneticPr fontId="10"/>
  </si>
  <si>
    <t>C-3</t>
    <phoneticPr fontId="10"/>
  </si>
  <si>
    <t>C-5</t>
    <phoneticPr fontId="10"/>
  </si>
  <si>
    <t>D-2</t>
    <phoneticPr fontId="10"/>
  </si>
  <si>
    <t>D-4</t>
    <phoneticPr fontId="10"/>
  </si>
  <si>
    <t>D-6</t>
    <phoneticPr fontId="10"/>
  </si>
  <si>
    <t>D-1</t>
    <phoneticPr fontId="10"/>
  </si>
  <si>
    <t>C-2</t>
    <phoneticPr fontId="10"/>
  </si>
  <si>
    <t>C-4</t>
    <phoneticPr fontId="10"/>
  </si>
  <si>
    <t>C-6</t>
    <phoneticPr fontId="10"/>
  </si>
  <si>
    <t>５・６位　決　定　戦（Cコート第8試合）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</si>
  <si>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４・３位　決　定　戦（Bコート第8試合）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</si>
  <si>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優　勝　決　定　戦（Aコート第8試合）</t>
    <rPh sb="0" eb="1">
      <t>ユウ</t>
    </rPh>
    <rPh sb="2" eb="3">
      <t>カツ</t>
    </rPh>
    <rPh sb="4" eb="5">
      <t>ケツ</t>
    </rPh>
    <rPh sb="6" eb="7">
      <t>サダム</t>
    </rPh>
    <rPh sb="8" eb="9">
      <t>イクサ</t>
    </rPh>
    <rPh sb="14" eb="15">
      <t>ダイ</t>
    </rPh>
    <rPh sb="16" eb="18">
      <t>シアイ</t>
    </rPh>
    <phoneticPr fontId="2"/>
  </si>
  <si>
    <t>E-1</t>
    <phoneticPr fontId="10"/>
  </si>
  <si>
    <t>E-3</t>
    <phoneticPr fontId="10"/>
  </si>
  <si>
    <t>E-5</t>
    <phoneticPr fontId="10"/>
  </si>
  <si>
    <t>F-5</t>
    <phoneticPr fontId="10"/>
  </si>
  <si>
    <t>F-3</t>
    <phoneticPr fontId="10"/>
  </si>
  <si>
    <t>F-1</t>
    <phoneticPr fontId="10"/>
  </si>
  <si>
    <t>E-2</t>
    <phoneticPr fontId="10"/>
  </si>
  <si>
    <t>E-4</t>
    <phoneticPr fontId="10"/>
  </si>
  <si>
    <t>E-6</t>
    <phoneticPr fontId="10"/>
  </si>
  <si>
    <t>F-6</t>
    <phoneticPr fontId="10"/>
  </si>
  <si>
    <t>F-4</t>
    <phoneticPr fontId="10"/>
  </si>
  <si>
    <t>F-2</t>
    <phoneticPr fontId="10"/>
  </si>
  <si>
    <t>E　コ　ー　ト</t>
    <phoneticPr fontId="10"/>
  </si>
  <si>
    <t>F　コ　ー　ト</t>
    <phoneticPr fontId="10"/>
  </si>
  <si>
    <t>２０１5年度　ジュニアカップ（U-11）大会 1日目</t>
    <rPh sb="4" eb="6">
      <t>ネンド</t>
    </rPh>
    <rPh sb="20" eb="22">
      <t>タイカイ</t>
    </rPh>
    <rPh sb="24" eb="25">
      <t>ニチ</t>
    </rPh>
    <rPh sb="25" eb="26">
      <t>メ</t>
    </rPh>
    <phoneticPr fontId="2"/>
  </si>
  <si>
    <t>2016/2/14（於：戸田橋緑地サッカー場）</t>
    <rPh sb="10" eb="11">
      <t>オ</t>
    </rPh>
    <rPh sb="12" eb="14">
      <t>トダ</t>
    </rPh>
    <rPh sb="14" eb="15">
      <t>バシ</t>
    </rPh>
    <rPh sb="15" eb="17">
      <t>リョクチ</t>
    </rPh>
    <rPh sb="21" eb="22">
      <t>ジョウ</t>
    </rPh>
    <phoneticPr fontId="2"/>
  </si>
  <si>
    <t>2015 ジュニアカップ（U-11）順位戦</t>
    <rPh sb="18" eb="21">
      <t>ジュンイセン</t>
    </rPh>
    <phoneticPr fontId="2"/>
  </si>
  <si>
    <t>アズサ</t>
    <phoneticPr fontId="10"/>
  </si>
  <si>
    <t>北前野</t>
    <phoneticPr fontId="10"/>
  </si>
  <si>
    <t>ビートル</t>
    <phoneticPr fontId="10"/>
  </si>
  <si>
    <t>熊野</t>
    <phoneticPr fontId="10"/>
  </si>
  <si>
    <t>九曜</t>
    <phoneticPr fontId="10"/>
  </si>
  <si>
    <t>ゴールデン</t>
    <phoneticPr fontId="10"/>
  </si>
  <si>
    <t>プログレット</t>
    <phoneticPr fontId="10"/>
  </si>
  <si>
    <t>北野</t>
    <phoneticPr fontId="10"/>
  </si>
  <si>
    <t>リトルインディアンズ</t>
    <phoneticPr fontId="10"/>
  </si>
  <si>
    <t>アミーゴ</t>
    <phoneticPr fontId="10"/>
  </si>
  <si>
    <t>中台</t>
    <phoneticPr fontId="10"/>
  </si>
  <si>
    <t>桜川</t>
    <phoneticPr fontId="10"/>
  </si>
  <si>
    <t>ペガサス</t>
    <phoneticPr fontId="10"/>
  </si>
  <si>
    <t>シャークス</t>
    <phoneticPr fontId="10"/>
  </si>
  <si>
    <t>ときわ台</t>
    <phoneticPr fontId="10"/>
  </si>
  <si>
    <t>徳丸</t>
    <phoneticPr fontId="10"/>
  </si>
  <si>
    <t>志村東</t>
    <phoneticPr fontId="10"/>
  </si>
  <si>
    <t>ブルーイーグルス</t>
    <phoneticPr fontId="10"/>
  </si>
  <si>
    <t>レパード</t>
    <phoneticPr fontId="10"/>
  </si>
  <si>
    <t>下赤塚</t>
    <phoneticPr fontId="10"/>
  </si>
  <si>
    <t>成増</t>
    <phoneticPr fontId="10"/>
  </si>
  <si>
    <t>シルバーフォックス</t>
    <phoneticPr fontId="10"/>
  </si>
  <si>
    <t>北前野</t>
    <phoneticPr fontId="10"/>
  </si>
  <si>
    <t>アズサ</t>
    <phoneticPr fontId="10"/>
  </si>
  <si>
    <t>アズサ</t>
    <phoneticPr fontId="10"/>
  </si>
  <si>
    <t>熊野</t>
    <phoneticPr fontId="10"/>
  </si>
  <si>
    <t>ビートル</t>
    <phoneticPr fontId="10"/>
  </si>
  <si>
    <t>アズサ</t>
    <phoneticPr fontId="10"/>
  </si>
  <si>
    <t>ビートル</t>
    <phoneticPr fontId="10"/>
  </si>
  <si>
    <t>ビートル</t>
    <phoneticPr fontId="10"/>
  </si>
  <si>
    <t>北前野</t>
    <phoneticPr fontId="10"/>
  </si>
  <si>
    <t>北前野</t>
    <phoneticPr fontId="10"/>
  </si>
  <si>
    <t>ゴールデン</t>
    <phoneticPr fontId="10"/>
  </si>
  <si>
    <t>九曜</t>
    <phoneticPr fontId="10"/>
  </si>
  <si>
    <t>九曜</t>
    <phoneticPr fontId="10"/>
  </si>
  <si>
    <t>プログレット</t>
    <phoneticPr fontId="10"/>
  </si>
  <si>
    <t>九曜</t>
    <phoneticPr fontId="10"/>
  </si>
  <si>
    <t>ゴールデン</t>
    <phoneticPr fontId="10"/>
  </si>
  <si>
    <t>プログレット</t>
    <phoneticPr fontId="10"/>
  </si>
  <si>
    <t>プログレット</t>
    <phoneticPr fontId="10"/>
  </si>
  <si>
    <t>ゴールデン</t>
    <phoneticPr fontId="10"/>
  </si>
  <si>
    <t>リトルインディアンズ</t>
    <phoneticPr fontId="10"/>
  </si>
  <si>
    <t>北野</t>
    <phoneticPr fontId="10"/>
  </si>
  <si>
    <t>桜川</t>
    <phoneticPr fontId="10"/>
  </si>
  <si>
    <t>中台</t>
    <phoneticPr fontId="10"/>
  </si>
  <si>
    <t>下赤塚</t>
    <phoneticPr fontId="10"/>
  </si>
  <si>
    <t>北野</t>
    <phoneticPr fontId="10"/>
  </si>
  <si>
    <t>シャークス</t>
    <phoneticPr fontId="10"/>
  </si>
  <si>
    <t>中台</t>
    <phoneticPr fontId="10"/>
  </si>
  <si>
    <t>北野</t>
    <phoneticPr fontId="10"/>
  </si>
  <si>
    <t>アミーゴ</t>
    <phoneticPr fontId="10"/>
  </si>
  <si>
    <t>中台</t>
    <phoneticPr fontId="10"/>
  </si>
  <si>
    <t>ペガサス</t>
    <phoneticPr fontId="10"/>
  </si>
  <si>
    <t>下赤塚</t>
    <phoneticPr fontId="10"/>
  </si>
  <si>
    <t>ペガサス</t>
    <phoneticPr fontId="10"/>
  </si>
  <si>
    <t>シャークス</t>
    <phoneticPr fontId="10"/>
  </si>
  <si>
    <t>リトルインディアンズ</t>
    <phoneticPr fontId="10"/>
  </si>
  <si>
    <t>桜川</t>
    <phoneticPr fontId="10"/>
  </si>
  <si>
    <t>下赤塚</t>
    <phoneticPr fontId="10"/>
  </si>
  <si>
    <t>徳丸</t>
    <phoneticPr fontId="10"/>
  </si>
  <si>
    <t>ときわ台</t>
    <phoneticPr fontId="10"/>
  </si>
  <si>
    <t>高島平</t>
    <phoneticPr fontId="10"/>
  </si>
  <si>
    <t>高島平</t>
    <phoneticPr fontId="10"/>
  </si>
  <si>
    <t>レパード</t>
    <phoneticPr fontId="10"/>
  </si>
  <si>
    <t>志村東</t>
    <phoneticPr fontId="10"/>
  </si>
  <si>
    <t>ときわ台</t>
    <phoneticPr fontId="10"/>
  </si>
  <si>
    <t>シルバーフォックス</t>
    <phoneticPr fontId="10"/>
  </si>
  <si>
    <t>高島平</t>
    <phoneticPr fontId="10"/>
  </si>
  <si>
    <t>ときわ台</t>
    <phoneticPr fontId="10"/>
  </si>
  <si>
    <t>ブルーイーグルス</t>
    <phoneticPr fontId="10"/>
  </si>
  <si>
    <t>成増</t>
    <phoneticPr fontId="10"/>
  </si>
  <si>
    <t>高島平</t>
    <phoneticPr fontId="10"/>
  </si>
  <si>
    <t>志村東</t>
    <phoneticPr fontId="10"/>
  </si>
  <si>
    <t>ブルーイーグルス</t>
    <phoneticPr fontId="10"/>
  </si>
  <si>
    <t>シルバーフォックス</t>
    <phoneticPr fontId="10"/>
  </si>
  <si>
    <t>成増</t>
    <phoneticPr fontId="10"/>
  </si>
  <si>
    <t>徳丸</t>
    <phoneticPr fontId="10"/>
  </si>
  <si>
    <t>レパード</t>
    <phoneticPr fontId="10"/>
  </si>
  <si>
    <t>成増</t>
    <phoneticPr fontId="10"/>
  </si>
  <si>
    <t>志村東</t>
    <phoneticPr fontId="10"/>
  </si>
  <si>
    <t>レパード</t>
    <phoneticPr fontId="10"/>
  </si>
  <si>
    <t>シルバーフォックス</t>
    <phoneticPr fontId="10"/>
  </si>
  <si>
    <t>○</t>
    <phoneticPr fontId="10"/>
  </si>
  <si>
    <t>×</t>
    <phoneticPr fontId="10"/>
  </si>
  <si>
    <t>△</t>
    <phoneticPr fontId="10"/>
  </si>
  <si>
    <t>×</t>
    <phoneticPr fontId="10"/>
  </si>
  <si>
    <t>○</t>
    <phoneticPr fontId="10"/>
  </si>
  <si>
    <t>○</t>
    <phoneticPr fontId="10"/>
  </si>
  <si>
    <t>△</t>
    <phoneticPr fontId="10"/>
  </si>
  <si>
    <t>△</t>
    <phoneticPr fontId="10"/>
  </si>
  <si>
    <t>×</t>
    <phoneticPr fontId="10"/>
  </si>
  <si>
    <t>○</t>
    <phoneticPr fontId="10"/>
  </si>
  <si>
    <t>△</t>
    <phoneticPr fontId="10"/>
  </si>
  <si>
    <t>○</t>
    <phoneticPr fontId="10"/>
  </si>
  <si>
    <t>-</t>
    <phoneticPr fontId="10"/>
  </si>
  <si>
    <t>リトルインディアンズ</t>
    <phoneticPr fontId="10"/>
  </si>
  <si>
    <t>アズサＪr</t>
    <phoneticPr fontId="10"/>
  </si>
  <si>
    <t>北野</t>
    <rPh sb="0" eb="2">
      <t>キタノ</t>
    </rPh>
    <phoneticPr fontId="10"/>
  </si>
  <si>
    <t>北前野</t>
    <rPh sb="0" eb="1">
      <t>キタ</t>
    </rPh>
    <rPh sb="1" eb="3">
      <t>マエノ</t>
    </rPh>
    <phoneticPr fontId="10"/>
  </si>
  <si>
    <t>熊野</t>
    <rPh sb="0" eb="2">
      <t>クマノ</t>
    </rPh>
    <phoneticPr fontId="10"/>
  </si>
  <si>
    <t>ブルーイーグルス</t>
    <phoneticPr fontId="10"/>
  </si>
  <si>
    <t>アミーゴ</t>
    <phoneticPr fontId="10"/>
  </si>
  <si>
    <t>下赤塚</t>
    <rPh sb="0" eb="3">
      <t>シモアカツカ</t>
    </rPh>
    <phoneticPr fontId="10"/>
  </si>
  <si>
    <t>×</t>
    <phoneticPr fontId="10"/>
  </si>
  <si>
    <t>向原</t>
    <rPh sb="0" eb="2">
      <t>ムカイハラ</t>
    </rPh>
    <phoneticPr fontId="10"/>
  </si>
  <si>
    <t>徳丸</t>
    <rPh sb="0" eb="2">
      <t>トクマル</t>
    </rPh>
    <phoneticPr fontId="10"/>
  </si>
  <si>
    <t>ペガサス</t>
    <phoneticPr fontId="10"/>
  </si>
  <si>
    <t>ＳＣ３６０</t>
    <phoneticPr fontId="10"/>
  </si>
  <si>
    <t>シルバー</t>
    <phoneticPr fontId="10"/>
  </si>
  <si>
    <t>ゴールデン</t>
    <phoneticPr fontId="10"/>
  </si>
  <si>
    <t>志村東</t>
    <rPh sb="0" eb="2">
      <t>シムラ</t>
    </rPh>
    <rPh sb="2" eb="3">
      <t>ヒガシ</t>
    </rPh>
    <phoneticPr fontId="10"/>
  </si>
  <si>
    <t>プログレット</t>
    <phoneticPr fontId="10"/>
  </si>
  <si>
    <t>レパード</t>
    <phoneticPr fontId="10"/>
  </si>
  <si>
    <t>桜川</t>
    <rPh sb="0" eb="2">
      <t>サクラガワ</t>
    </rPh>
    <phoneticPr fontId="10"/>
  </si>
  <si>
    <t>ときわ台</t>
    <rPh sb="3" eb="4">
      <t>ダイ</t>
    </rPh>
    <phoneticPr fontId="10"/>
  </si>
  <si>
    <t>中台</t>
    <rPh sb="0" eb="2">
      <t>ナカダイ</t>
    </rPh>
    <phoneticPr fontId="10"/>
  </si>
  <si>
    <t>九曜</t>
    <rPh sb="0" eb="2">
      <t>クヨウ</t>
    </rPh>
    <phoneticPr fontId="10"/>
  </si>
  <si>
    <t>ビートル</t>
    <phoneticPr fontId="10"/>
  </si>
  <si>
    <t>高島平</t>
    <rPh sb="0" eb="2">
      <t>タカシマ</t>
    </rPh>
    <rPh sb="2" eb="3">
      <t>タイラ</t>
    </rPh>
    <phoneticPr fontId="10"/>
  </si>
  <si>
    <t>成増</t>
    <rPh sb="0" eb="2">
      <t>ナリマス</t>
    </rPh>
    <phoneticPr fontId="10"/>
  </si>
  <si>
    <t>北野</t>
    <phoneticPr fontId="10"/>
  </si>
  <si>
    <t>ー</t>
    <phoneticPr fontId="10"/>
  </si>
  <si>
    <t>ー</t>
    <phoneticPr fontId="10"/>
  </si>
  <si>
    <t>○</t>
    <phoneticPr fontId="10"/>
  </si>
  <si>
    <t>×</t>
    <phoneticPr fontId="10"/>
  </si>
  <si>
    <t>△</t>
    <phoneticPr fontId="10"/>
  </si>
  <si>
    <t>熊野・下赤塚</t>
    <rPh sb="3" eb="6">
      <t>シモアカツカ</t>
    </rPh>
    <phoneticPr fontId="10"/>
  </si>
  <si>
    <t>ときわ台ＳＣ</t>
    <rPh sb="3" eb="4">
      <t>ダイ</t>
    </rPh>
    <phoneticPr fontId="10"/>
  </si>
  <si>
    <t>名良橋</t>
    <rPh sb="0" eb="1">
      <t>ナ</t>
    </rPh>
    <rPh sb="1" eb="2">
      <t>リョウ</t>
    </rPh>
    <rPh sb="2" eb="3">
      <t>ハシ</t>
    </rPh>
    <phoneticPr fontId="10"/>
  </si>
  <si>
    <t>快</t>
    <rPh sb="0" eb="1">
      <t>カイ</t>
    </rPh>
    <phoneticPr fontId="10"/>
  </si>
  <si>
    <t>ならはし</t>
    <phoneticPr fontId="10"/>
  </si>
  <si>
    <t>かい</t>
    <phoneticPr fontId="10"/>
  </si>
  <si>
    <t>徳丸ＦＣ</t>
    <rPh sb="0" eb="2">
      <t>トクマル</t>
    </rPh>
    <phoneticPr fontId="10"/>
  </si>
  <si>
    <t>伊藤</t>
    <rPh sb="0" eb="2">
      <t>イトウ</t>
    </rPh>
    <phoneticPr fontId="10"/>
  </si>
  <si>
    <t>光</t>
    <rPh sb="0" eb="1">
      <t>ヒカル</t>
    </rPh>
    <phoneticPr fontId="10"/>
  </si>
  <si>
    <t>いとう</t>
    <phoneticPr fontId="10"/>
  </si>
  <si>
    <t>ひかる</t>
    <phoneticPr fontId="10"/>
  </si>
  <si>
    <t>アミーゴＦＣ</t>
    <phoneticPr fontId="10"/>
  </si>
  <si>
    <t>中西</t>
    <rPh sb="0" eb="2">
      <t>ナカニシ</t>
    </rPh>
    <phoneticPr fontId="10"/>
  </si>
  <si>
    <t>奏</t>
    <rPh sb="0" eb="1">
      <t>カナ</t>
    </rPh>
    <phoneticPr fontId="10"/>
  </si>
  <si>
    <t>なかにし</t>
    <phoneticPr fontId="10"/>
  </si>
  <si>
    <t>かなで</t>
    <phoneticPr fontId="10"/>
  </si>
  <si>
    <t>ＦＣ熊野</t>
    <rPh sb="2" eb="4">
      <t>クマノ</t>
    </rPh>
    <phoneticPr fontId="10"/>
  </si>
  <si>
    <t>平原</t>
    <rPh sb="0" eb="2">
      <t>ヒラハラ</t>
    </rPh>
    <phoneticPr fontId="10"/>
  </si>
  <si>
    <t>孝太</t>
    <rPh sb="0" eb="2">
      <t>コウタ</t>
    </rPh>
    <phoneticPr fontId="10"/>
  </si>
  <si>
    <t>ひらはら</t>
    <phoneticPr fontId="10"/>
  </si>
  <si>
    <t>こうた</t>
    <phoneticPr fontId="10"/>
  </si>
  <si>
    <t>ＦＣ北前野</t>
    <rPh sb="2" eb="3">
      <t>キタ</t>
    </rPh>
    <rPh sb="3" eb="5">
      <t>マエノ</t>
    </rPh>
    <phoneticPr fontId="10"/>
  </si>
  <si>
    <t>内村</t>
    <rPh sb="0" eb="2">
      <t>ウチムラ</t>
    </rPh>
    <phoneticPr fontId="10"/>
  </si>
  <si>
    <t>一晴</t>
    <rPh sb="0" eb="1">
      <t>イチ</t>
    </rPh>
    <rPh sb="1" eb="2">
      <t>ハ</t>
    </rPh>
    <phoneticPr fontId="10"/>
  </si>
  <si>
    <t>うちむら</t>
    <phoneticPr fontId="10"/>
  </si>
  <si>
    <t>いっせい</t>
    <phoneticPr fontId="10"/>
  </si>
  <si>
    <t>リトル・360</t>
    <phoneticPr fontId="10"/>
  </si>
  <si>
    <t>ﾍﾟｶﾞｻｽ・ｱｽﾞｻ</t>
    <phoneticPr fontId="10"/>
  </si>
  <si>
    <t>下赤塚ＦＣ</t>
    <rPh sb="0" eb="3">
      <t>シモアカツカ</t>
    </rPh>
    <phoneticPr fontId="10"/>
  </si>
  <si>
    <t>西村</t>
    <rPh sb="0" eb="2">
      <t>ニシムラ</t>
    </rPh>
    <phoneticPr fontId="10"/>
  </si>
  <si>
    <t>晃輔</t>
    <rPh sb="0" eb="1">
      <t>アキラ</t>
    </rPh>
    <rPh sb="1" eb="2">
      <t>スケ</t>
    </rPh>
    <phoneticPr fontId="10"/>
  </si>
  <si>
    <t>こうすけ</t>
    <phoneticPr fontId="10"/>
  </si>
  <si>
    <t>にしむら</t>
    <phoneticPr fontId="10"/>
  </si>
  <si>
    <t>シルバーフォクス</t>
    <phoneticPr fontId="10"/>
  </si>
  <si>
    <t>安井</t>
    <rPh sb="0" eb="2">
      <t>ヤスイ</t>
    </rPh>
    <phoneticPr fontId="10"/>
  </si>
  <si>
    <t>佑希</t>
    <rPh sb="0" eb="1">
      <t>スケ</t>
    </rPh>
    <rPh sb="1" eb="2">
      <t>キ</t>
    </rPh>
    <phoneticPr fontId="10"/>
  </si>
  <si>
    <t>やすい</t>
    <phoneticPr fontId="10"/>
  </si>
  <si>
    <t>ゆうき</t>
    <phoneticPr fontId="10"/>
  </si>
  <si>
    <t>向原シャークス</t>
    <rPh sb="0" eb="2">
      <t>ムカイハラ</t>
    </rPh>
    <phoneticPr fontId="10"/>
  </si>
  <si>
    <t>佐藤</t>
    <rPh sb="0" eb="2">
      <t>サトウ</t>
    </rPh>
    <phoneticPr fontId="10"/>
  </si>
  <si>
    <t>真彰</t>
    <rPh sb="0" eb="1">
      <t>マ</t>
    </rPh>
    <rPh sb="1" eb="2">
      <t>アキラ</t>
    </rPh>
    <phoneticPr fontId="10"/>
  </si>
  <si>
    <t>さとう</t>
    <phoneticPr fontId="10"/>
  </si>
  <si>
    <t>まあや</t>
    <phoneticPr fontId="10"/>
  </si>
  <si>
    <t>ＢＬＵＥ ＥＡＧＬＥＳ</t>
    <phoneticPr fontId="10"/>
  </si>
  <si>
    <t>寺田</t>
    <rPh sb="0" eb="2">
      <t>テラダ</t>
    </rPh>
    <phoneticPr fontId="10"/>
  </si>
  <si>
    <t>俊弥</t>
    <rPh sb="0" eb="1">
      <t>シュン</t>
    </rPh>
    <rPh sb="1" eb="2">
      <t>ヤ</t>
    </rPh>
    <phoneticPr fontId="10"/>
  </si>
  <si>
    <t>てらだ</t>
    <phoneticPr fontId="10"/>
  </si>
  <si>
    <t>しゅんや</t>
    <phoneticPr fontId="10"/>
  </si>
  <si>
    <t>ｓｃ360</t>
    <phoneticPr fontId="10"/>
  </si>
  <si>
    <t>勇士</t>
    <rPh sb="0" eb="2">
      <t>ユウシ</t>
    </rPh>
    <phoneticPr fontId="10"/>
  </si>
  <si>
    <t>木元</t>
    <rPh sb="0" eb="1">
      <t>キ</t>
    </rPh>
    <rPh sb="1" eb="2">
      <t>ゲン</t>
    </rPh>
    <phoneticPr fontId="10"/>
  </si>
  <si>
    <t>きもと</t>
    <phoneticPr fontId="10"/>
  </si>
  <si>
    <t>ゆうし</t>
    <phoneticPr fontId="10"/>
  </si>
  <si>
    <t>リトルインディアンズ</t>
    <phoneticPr fontId="10"/>
  </si>
  <si>
    <t>匠</t>
    <rPh sb="0" eb="1">
      <t>タクミ</t>
    </rPh>
    <phoneticPr fontId="10"/>
  </si>
  <si>
    <t>立花</t>
    <rPh sb="0" eb="2">
      <t>タチバナ</t>
    </rPh>
    <phoneticPr fontId="10"/>
  </si>
  <si>
    <t>たちばな</t>
    <phoneticPr fontId="10"/>
  </si>
  <si>
    <t>たくみ</t>
    <phoneticPr fontId="10"/>
  </si>
  <si>
    <t>平・山田</t>
    <rPh sb="0" eb="1">
      <t>タイラ</t>
    </rPh>
    <rPh sb="2" eb="4">
      <t>ヤマダ</t>
    </rPh>
    <phoneticPr fontId="10"/>
  </si>
  <si>
    <t>小松・氏家</t>
    <rPh sb="0" eb="2">
      <t>コマツ</t>
    </rPh>
    <rPh sb="3" eb="5">
      <t>ウジイエ</t>
    </rPh>
    <phoneticPr fontId="10"/>
  </si>
  <si>
    <t>笹崎・高田</t>
    <rPh sb="0" eb="2">
      <t>ササザキ</t>
    </rPh>
    <rPh sb="3" eb="5">
      <t>タカダ</t>
    </rPh>
    <phoneticPr fontId="10"/>
  </si>
  <si>
    <t>川本・本部</t>
    <rPh sb="0" eb="2">
      <t>カワモト</t>
    </rPh>
    <rPh sb="3" eb="5">
      <t>ホンブ</t>
    </rPh>
    <phoneticPr fontId="10"/>
  </si>
  <si>
    <t>徳丸</t>
    <rPh sb="0" eb="2">
      <t>トクマル</t>
    </rPh>
    <phoneticPr fontId="10"/>
  </si>
  <si>
    <t>桜川</t>
    <rPh sb="0" eb="2">
      <t>サクラガワ</t>
    </rPh>
    <phoneticPr fontId="10"/>
  </si>
  <si>
    <t>アズサジュニア</t>
    <phoneticPr fontId="10"/>
  </si>
  <si>
    <t>池田</t>
    <rPh sb="0" eb="2">
      <t>イケダ</t>
    </rPh>
    <phoneticPr fontId="10"/>
  </si>
  <si>
    <t>直人</t>
    <rPh sb="0" eb="2">
      <t>ナオト</t>
    </rPh>
    <phoneticPr fontId="10"/>
  </si>
  <si>
    <t>いけだ</t>
    <phoneticPr fontId="10"/>
  </si>
  <si>
    <t>なおと</t>
    <phoneticPr fontId="10"/>
  </si>
  <si>
    <t>ビートル11</t>
    <phoneticPr fontId="10"/>
  </si>
  <si>
    <t>中嶋</t>
    <rPh sb="0" eb="2">
      <t>ナカジマ</t>
    </rPh>
    <phoneticPr fontId="10"/>
  </si>
  <si>
    <t>祥太郎</t>
    <rPh sb="0" eb="1">
      <t>ショウ</t>
    </rPh>
    <rPh sb="1" eb="3">
      <t>タロウ</t>
    </rPh>
    <phoneticPr fontId="10"/>
  </si>
  <si>
    <t>なかじま</t>
    <phoneticPr fontId="10"/>
  </si>
  <si>
    <t>しょうたろう</t>
    <phoneticPr fontId="10"/>
  </si>
  <si>
    <t>北野</t>
    <rPh sb="0" eb="2">
      <t>キタノ</t>
    </rPh>
    <phoneticPr fontId="10"/>
  </si>
  <si>
    <t>北前野</t>
    <rPh sb="0" eb="1">
      <t>キタ</t>
    </rPh>
    <rPh sb="1" eb="3">
      <t>マエノ</t>
    </rPh>
    <phoneticPr fontId="10"/>
  </si>
  <si>
    <t>志村東</t>
    <rPh sb="0" eb="2">
      <t>シムラ</t>
    </rPh>
    <phoneticPr fontId="10"/>
  </si>
  <si>
    <t>ｺﾞｰﾙﾃﾞﾝ・成増</t>
    <rPh sb="8" eb="10">
      <t>ナリマス</t>
    </rPh>
    <phoneticPr fontId="10"/>
  </si>
  <si>
    <t>ﾌﾟﾛｸﾞﾚｯﾄﾞﾞ</t>
    <phoneticPr fontId="10"/>
  </si>
  <si>
    <t>高島平ｓｃ</t>
    <rPh sb="0" eb="2">
      <t>タカシマ</t>
    </rPh>
    <rPh sb="2" eb="3">
      <t>タイラ</t>
    </rPh>
    <phoneticPr fontId="10"/>
  </si>
  <si>
    <t>藁谷</t>
    <rPh sb="0" eb="1">
      <t>ワラ</t>
    </rPh>
    <rPh sb="1" eb="2">
      <t>タニ</t>
    </rPh>
    <phoneticPr fontId="10"/>
  </si>
  <si>
    <t>わらがい</t>
    <phoneticPr fontId="10"/>
  </si>
  <si>
    <t>陸斗</t>
    <rPh sb="0" eb="1">
      <t>リク</t>
    </rPh>
    <rPh sb="1" eb="2">
      <t>ト</t>
    </rPh>
    <phoneticPr fontId="10"/>
  </si>
  <si>
    <t>りくと</t>
    <phoneticPr fontId="10"/>
  </si>
  <si>
    <t>アミーゴ</t>
    <phoneticPr fontId="10"/>
  </si>
  <si>
    <t>ときわ台</t>
    <rPh sb="3" eb="4">
      <t>ダイ</t>
    </rPh>
    <phoneticPr fontId="10"/>
  </si>
  <si>
    <t>中台</t>
    <rPh sb="0" eb="2">
      <t>ナカダイ</t>
    </rPh>
    <phoneticPr fontId="10"/>
  </si>
  <si>
    <t>ビートル</t>
    <phoneticPr fontId="10"/>
  </si>
  <si>
    <t>高島平</t>
    <rPh sb="0" eb="2">
      <t>タカシマ</t>
    </rPh>
    <rPh sb="2" eb="3">
      <t>タイラ</t>
    </rPh>
    <phoneticPr fontId="10"/>
  </si>
  <si>
    <t>九曜</t>
    <rPh sb="0" eb="2">
      <t>クヨウ</t>
    </rPh>
    <phoneticPr fontId="10"/>
  </si>
  <si>
    <t>志村東Ｊｒ</t>
    <rPh sb="0" eb="2">
      <t>シムラ</t>
    </rPh>
    <rPh sb="2" eb="3">
      <t>ヒガシ</t>
    </rPh>
    <phoneticPr fontId="10"/>
  </si>
  <si>
    <t>牧野</t>
    <rPh sb="0" eb="2">
      <t>マキノ</t>
    </rPh>
    <phoneticPr fontId="10"/>
  </si>
  <si>
    <t>剛大</t>
    <rPh sb="0" eb="1">
      <t>ゴウ</t>
    </rPh>
    <rPh sb="1" eb="2">
      <t>ダイ</t>
    </rPh>
    <phoneticPr fontId="10"/>
  </si>
  <si>
    <t>まきの</t>
    <phoneticPr fontId="10"/>
  </si>
  <si>
    <t>たけひろ</t>
    <phoneticPr fontId="10"/>
  </si>
  <si>
    <t>ゴールデンキッカーズ</t>
    <phoneticPr fontId="10"/>
  </si>
  <si>
    <t>原田</t>
    <rPh sb="0" eb="2">
      <t>ハラダ</t>
    </rPh>
    <phoneticPr fontId="10"/>
  </si>
  <si>
    <t>いはる</t>
    <phoneticPr fontId="10"/>
  </si>
  <si>
    <t>はらだ</t>
    <phoneticPr fontId="10"/>
  </si>
  <si>
    <t>プログレットＦＣ</t>
    <phoneticPr fontId="10"/>
  </si>
  <si>
    <t>古川</t>
    <rPh sb="0" eb="2">
      <t>フルカワ</t>
    </rPh>
    <phoneticPr fontId="10"/>
  </si>
  <si>
    <t>玄</t>
    <rPh sb="0" eb="1">
      <t>ゲン</t>
    </rPh>
    <phoneticPr fontId="10"/>
  </si>
  <si>
    <t>ふるかわ</t>
    <phoneticPr fontId="10"/>
  </si>
  <si>
    <t>げん</t>
    <phoneticPr fontId="10"/>
  </si>
  <si>
    <t>九曜ＦＣ</t>
    <rPh sb="0" eb="2">
      <t>クヨウ</t>
    </rPh>
    <phoneticPr fontId="10"/>
  </si>
  <si>
    <t>千葉</t>
    <rPh sb="0" eb="2">
      <t>チバ</t>
    </rPh>
    <phoneticPr fontId="10"/>
  </si>
  <si>
    <t>奏太</t>
    <rPh sb="0" eb="1">
      <t>カナ</t>
    </rPh>
    <rPh sb="1" eb="2">
      <t>タ</t>
    </rPh>
    <phoneticPr fontId="10"/>
  </si>
  <si>
    <t>ちば</t>
    <phoneticPr fontId="10"/>
  </si>
  <si>
    <t>そうた</t>
    <phoneticPr fontId="10"/>
  </si>
  <si>
    <t>中台ＳＣ</t>
    <rPh sb="0" eb="2">
      <t>ナカダイ</t>
    </rPh>
    <phoneticPr fontId="10"/>
  </si>
  <si>
    <t>小林</t>
    <rPh sb="0" eb="2">
      <t>コバヤシ</t>
    </rPh>
    <phoneticPr fontId="10"/>
  </si>
  <si>
    <t>龍生</t>
    <rPh sb="0" eb="1">
      <t>リュウ</t>
    </rPh>
    <rPh sb="1" eb="2">
      <t>イ</t>
    </rPh>
    <phoneticPr fontId="10"/>
  </si>
  <si>
    <t>こばやし</t>
    <phoneticPr fontId="10"/>
  </si>
  <si>
    <t>りゅうき</t>
    <phoneticPr fontId="10"/>
  </si>
  <si>
    <t>ＦＣレパードＪｒ</t>
    <phoneticPr fontId="10"/>
  </si>
  <si>
    <t>鈴木</t>
    <rPh sb="0" eb="2">
      <t>スズキ</t>
    </rPh>
    <phoneticPr fontId="10"/>
  </si>
  <si>
    <t>啓太</t>
    <rPh sb="0" eb="2">
      <t>ケイタ</t>
    </rPh>
    <phoneticPr fontId="10"/>
  </si>
  <si>
    <t>すずき</t>
    <phoneticPr fontId="10"/>
  </si>
  <si>
    <t>けいた</t>
    <phoneticPr fontId="10"/>
  </si>
  <si>
    <t>成増ＳＣ</t>
    <rPh sb="0" eb="2">
      <t>ナリマス</t>
    </rPh>
    <phoneticPr fontId="10"/>
  </si>
  <si>
    <t>原口</t>
    <rPh sb="0" eb="2">
      <t>ハラグチ</t>
    </rPh>
    <phoneticPr fontId="10"/>
  </si>
  <si>
    <t>奏音</t>
    <rPh sb="0" eb="1">
      <t>カナ</t>
    </rPh>
    <rPh sb="1" eb="2">
      <t>オト</t>
    </rPh>
    <phoneticPr fontId="10"/>
  </si>
  <si>
    <t>はらぐち</t>
    <phoneticPr fontId="10"/>
  </si>
  <si>
    <t>かなと</t>
    <phoneticPr fontId="10"/>
  </si>
  <si>
    <t>ペガサスＦＣ</t>
    <phoneticPr fontId="10"/>
  </si>
  <si>
    <t>谷口</t>
    <rPh sb="0" eb="2">
      <t>タニグチ</t>
    </rPh>
    <phoneticPr fontId="10"/>
  </si>
  <si>
    <t>翔洋</t>
    <rPh sb="0" eb="1">
      <t>ショウ</t>
    </rPh>
    <rPh sb="1" eb="2">
      <t>ヨウ</t>
    </rPh>
    <phoneticPr fontId="10"/>
  </si>
  <si>
    <t>たにぐち</t>
    <phoneticPr fontId="10"/>
  </si>
  <si>
    <t>しょうよう</t>
    <phoneticPr fontId="10"/>
  </si>
  <si>
    <t>北野ＦＣ</t>
    <rPh sb="0" eb="2">
      <t>キタノ</t>
    </rPh>
    <phoneticPr fontId="10"/>
  </si>
  <si>
    <t>石川</t>
    <rPh sb="0" eb="2">
      <t>イシカワ</t>
    </rPh>
    <phoneticPr fontId="10"/>
  </si>
  <si>
    <t>拓豊</t>
    <rPh sb="0" eb="1">
      <t>タク</t>
    </rPh>
    <rPh sb="1" eb="2">
      <t>ユタカ</t>
    </rPh>
    <phoneticPr fontId="10"/>
  </si>
  <si>
    <t>いしかわ</t>
    <phoneticPr fontId="10"/>
  </si>
  <si>
    <t>桜川ＳＣ</t>
    <rPh sb="0" eb="2">
      <t>サクラガワ</t>
    </rPh>
    <phoneticPr fontId="10"/>
  </si>
  <si>
    <t>ＰＫ</t>
    <phoneticPr fontId="10"/>
  </si>
  <si>
    <t>泉崎</t>
    <rPh sb="0" eb="1">
      <t>イズミ</t>
    </rPh>
    <rPh sb="1" eb="2">
      <t>サキ</t>
    </rPh>
    <phoneticPr fontId="10"/>
  </si>
  <si>
    <t>勇輝</t>
    <rPh sb="0" eb="1">
      <t>ユウ</t>
    </rPh>
    <rPh sb="1" eb="2">
      <t>カガヤ</t>
    </rPh>
    <phoneticPr fontId="10"/>
  </si>
  <si>
    <t>いずみさき</t>
    <phoneticPr fontId="10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</si>
</sst>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7">
    <xf numFmtId="0" fontId="0" fillId="0" borderId="0" xfId="0">
      <alignment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1" applyFont="1" applyAlignment="1">
      <alignment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right" vertical="center" shrinkToFit="1"/>
    </xf>
    <xf numFmtId="0" fontId="1" fillId="0" borderId="0" xfId="1" applyFont="1" applyAlignment="1">
      <alignment horizontal="left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1" fillId="0" borderId="26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5" fillId="0" borderId="17" xfId="1" applyNumberFormat="1" applyFont="1" applyBorder="1" applyAlignment="1" applyProtection="1">
      <alignment horizontal="center" vertical="center" shrinkToFit="1"/>
    </xf>
    <xf numFmtId="0" fontId="5" fillId="0" borderId="17" xfId="1" applyFont="1" applyBorder="1" applyAlignment="1">
      <alignment horizontal="right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left" vertical="center" shrinkToFit="1"/>
    </xf>
    <xf numFmtId="0" fontId="1" fillId="0" borderId="17" xfId="1" applyFont="1" applyFill="1" applyBorder="1" applyAlignment="1" applyProtection="1">
      <alignment vertical="center" shrinkToFit="1"/>
    </xf>
    <xf numFmtId="0" fontId="1" fillId="0" borderId="17" xfId="1" applyFont="1" applyBorder="1" applyAlignment="1">
      <alignment vertical="center" shrinkToFit="1"/>
    </xf>
    <xf numFmtId="0" fontId="1" fillId="0" borderId="27" xfId="1" applyFont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8" xfId="1" applyNumberFormat="1" applyFont="1" applyBorder="1" applyAlignment="1" applyProtection="1">
      <alignment horizontal="center" vertical="center" shrinkToFit="1"/>
    </xf>
    <xf numFmtId="0" fontId="5" fillId="0" borderId="18" xfId="1" applyFont="1" applyBorder="1" applyAlignment="1">
      <alignment horizontal="right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left" vertical="center" shrinkToFit="1"/>
    </xf>
    <xf numFmtId="0" fontId="1" fillId="0" borderId="18" xfId="1" applyFont="1" applyFill="1" applyBorder="1" applyAlignment="1" applyProtection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28" xfId="1" applyFont="1" applyBorder="1" applyAlignment="1">
      <alignment vertical="center" shrinkToFit="1"/>
    </xf>
    <xf numFmtId="0" fontId="1" fillId="0" borderId="0" xfId="1" applyAlignment="1">
      <alignment shrinkToFit="1"/>
    </xf>
    <xf numFmtId="0" fontId="3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0" xfId="1" applyFont="1" applyBorder="1" applyAlignment="1">
      <alignment vertical="center" shrinkToFit="1"/>
    </xf>
    <xf numFmtId="20" fontId="5" fillId="0" borderId="0" xfId="1" applyNumberFormat="1" applyFont="1" applyBorder="1" applyAlignment="1" applyProtection="1">
      <alignment horizontal="center" vertical="center" shrinkToFit="1"/>
    </xf>
    <xf numFmtId="0" fontId="5" fillId="0" borderId="23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2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vertical="center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5" fillId="0" borderId="21" xfId="0" applyNumberFormat="1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5" fillId="0" borderId="22" xfId="0" applyNumberFormat="1" applyFont="1" applyBorder="1" applyAlignment="1" applyProtection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98" xfId="1" applyFont="1" applyBorder="1" applyAlignment="1">
      <alignment vertical="center" shrinkToFit="1"/>
    </xf>
    <xf numFmtId="0" fontId="1" fillId="0" borderId="98" xfId="1" applyFont="1" applyBorder="1" applyAlignment="1">
      <alignment horizontal="right" vertical="center" shrinkToFit="1"/>
    </xf>
    <xf numFmtId="0" fontId="1" fillId="0" borderId="98" xfId="1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6" xfId="0" applyNumberFormat="1" applyFont="1" applyBorder="1" applyAlignment="1" applyProtection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26" xfId="0" applyFont="1" applyFill="1" applyBorder="1" applyAlignment="1" applyProtection="1">
      <alignment vertical="center"/>
    </xf>
    <xf numFmtId="0" fontId="1" fillId="0" borderId="26" xfId="0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shrinkToFit="1"/>
    </xf>
    <xf numFmtId="0" fontId="1" fillId="0" borderId="115" xfId="1" applyFont="1" applyBorder="1" applyAlignment="1">
      <alignment horizontal="right" vertical="center" shrinkToFit="1"/>
    </xf>
    <xf numFmtId="0" fontId="5" fillId="0" borderId="119" xfId="1" applyFont="1" applyBorder="1" applyAlignment="1">
      <alignment horizontal="left" vertical="center" shrinkToFit="1"/>
    </xf>
    <xf numFmtId="0" fontId="5" fillId="0" borderId="125" xfId="1" applyFont="1" applyBorder="1" applyAlignment="1">
      <alignment horizontal="left" vertical="center" shrinkToFit="1"/>
    </xf>
    <xf numFmtId="0" fontId="5" fillId="0" borderId="131" xfId="1" applyFont="1" applyBorder="1" applyAlignment="1">
      <alignment horizontal="left" vertical="center" shrinkToFi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" fillId="0" borderId="98" xfId="1" applyFont="1" applyBorder="1" applyAlignment="1">
      <alignment horizontal="center" vertical="center" shrinkToFit="1"/>
    </xf>
    <xf numFmtId="0" fontId="1" fillId="0" borderId="87" xfId="1" applyFont="1" applyBorder="1" applyAlignment="1">
      <alignment horizontal="center" vertical="center" shrinkToFit="1"/>
    </xf>
    <xf numFmtId="0" fontId="1" fillId="0" borderId="69" xfId="1" applyFont="1" applyBorder="1" applyAlignment="1">
      <alignment horizontal="center" vertical="center" shrinkToFit="1"/>
    </xf>
    <xf numFmtId="0" fontId="1" fillId="0" borderId="81" xfId="1" applyFont="1" applyBorder="1" applyAlignment="1">
      <alignment horizontal="center" vertical="center" shrinkToFit="1"/>
    </xf>
    <xf numFmtId="0" fontId="1" fillId="0" borderId="60" xfId="1" applyFont="1" applyBorder="1" applyAlignment="1">
      <alignment horizontal="center" vertical="center" shrinkToFit="1"/>
    </xf>
    <xf numFmtId="0" fontId="5" fillId="0" borderId="1" xfId="1" applyNumberFormat="1" applyFont="1" applyBorder="1" applyAlignment="1" applyProtection="1">
      <alignment horizontal="center" vertical="center" shrinkToFit="1"/>
    </xf>
    <xf numFmtId="0" fontId="5" fillId="0" borderId="6" xfId="1" applyNumberFormat="1" applyFont="1" applyBorder="1" applyAlignment="1" applyProtection="1">
      <alignment horizontal="center" vertical="center" shrinkToFit="1"/>
    </xf>
    <xf numFmtId="0" fontId="5" fillId="0" borderId="50" xfId="1" applyNumberFormat="1" applyFont="1" applyBorder="1" applyAlignment="1" applyProtection="1">
      <alignment horizontal="center" vertical="center" shrinkToFit="1"/>
    </xf>
    <xf numFmtId="0" fontId="1" fillId="0" borderId="59" xfId="1" applyFont="1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5" fillId="0" borderId="88" xfId="1" applyFont="1" applyBorder="1" applyAlignment="1">
      <alignment horizontal="center" vertical="center" shrinkToFit="1"/>
    </xf>
    <xf numFmtId="0" fontId="5" fillId="0" borderId="89" xfId="1" applyFont="1" applyBorder="1" applyAlignment="1">
      <alignment horizontal="center" vertical="center" shrinkToFit="1"/>
    </xf>
    <xf numFmtId="0" fontId="5" fillId="0" borderId="90" xfId="1" applyFont="1" applyBorder="1" applyAlignment="1">
      <alignment horizontal="center" vertical="center" shrinkToFit="1"/>
    </xf>
    <xf numFmtId="0" fontId="5" fillId="0" borderId="66" xfId="1" applyFont="1" applyBorder="1" applyAlignment="1">
      <alignment horizontal="center" vertical="center" shrinkToFit="1"/>
    </xf>
    <xf numFmtId="0" fontId="5" fillId="0" borderId="67" xfId="1" applyFont="1" applyBorder="1" applyAlignment="1">
      <alignment horizontal="center" vertical="center" shrinkToFit="1"/>
    </xf>
    <xf numFmtId="0" fontId="5" fillId="0" borderId="68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86" xfId="1" applyFont="1" applyBorder="1" applyAlignment="1">
      <alignment horizontal="center" vertical="center" shrinkToFit="1"/>
    </xf>
    <xf numFmtId="20" fontId="5" fillId="0" borderId="126" xfId="1" applyNumberFormat="1" applyFont="1" applyBorder="1" applyAlignment="1" applyProtection="1">
      <alignment horizontal="center" vertical="center" shrinkToFit="1"/>
    </xf>
    <xf numFmtId="20" fontId="5" fillId="0" borderId="123" xfId="1" applyNumberFormat="1" applyFont="1" applyBorder="1" applyAlignment="1" applyProtection="1">
      <alignment horizontal="center" vertical="center" shrinkToFit="1"/>
    </xf>
    <xf numFmtId="20" fontId="5" fillId="0" borderId="127" xfId="1" applyNumberFormat="1" applyFont="1" applyBorder="1" applyAlignment="1" applyProtection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1" fillId="0" borderId="46" xfId="1" applyFont="1" applyBorder="1" applyAlignment="1">
      <alignment horizontal="center" vertical="center" shrinkToFit="1"/>
    </xf>
    <xf numFmtId="0" fontId="1" fillId="0" borderId="44" xfId="1" applyFont="1" applyBorder="1" applyAlignment="1">
      <alignment horizontal="center" vertical="center" shrinkToFit="1"/>
    </xf>
    <xf numFmtId="0" fontId="1" fillId="0" borderId="45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50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</xf>
    <xf numFmtId="0" fontId="5" fillId="0" borderId="33" xfId="1" applyNumberFormat="1" applyFont="1" applyBorder="1" applyAlignment="1" applyProtection="1">
      <alignment horizontal="center" vertical="center" shrinkToFit="1"/>
    </xf>
    <xf numFmtId="0" fontId="5" fillId="0" borderId="49" xfId="1" applyNumberFormat="1" applyFont="1" applyBorder="1" applyAlignment="1" applyProtection="1">
      <alignment horizontal="center" vertical="center" shrinkToFit="1"/>
    </xf>
    <xf numFmtId="0" fontId="4" fillId="0" borderId="59" xfId="1" applyFont="1" applyBorder="1" applyAlignment="1">
      <alignment horizontal="center" vertical="center" shrinkToFit="1"/>
    </xf>
    <xf numFmtId="0" fontId="4" fillId="0" borderId="69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63" xfId="1" applyFont="1" applyBorder="1" applyAlignment="1">
      <alignment horizontal="center" vertical="center" shrinkToFit="1"/>
    </xf>
    <xf numFmtId="0" fontId="5" fillId="0" borderId="64" xfId="1" applyFont="1" applyBorder="1" applyAlignment="1">
      <alignment horizontal="center" vertical="center" shrinkToFit="1"/>
    </xf>
    <xf numFmtId="0" fontId="5" fillId="0" borderId="65" xfId="1" applyFont="1" applyBorder="1" applyAlignment="1">
      <alignment horizontal="center" vertical="center" shrinkToFit="1"/>
    </xf>
    <xf numFmtId="0" fontId="5" fillId="0" borderId="72" xfId="1" applyFont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shrinkToFit="1"/>
    </xf>
    <xf numFmtId="0" fontId="5" fillId="0" borderId="74" xfId="1" applyFont="1" applyBorder="1" applyAlignment="1">
      <alignment horizontal="center" vertical="center" shrinkToFit="1"/>
    </xf>
    <xf numFmtId="0" fontId="4" fillId="0" borderId="87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0" borderId="91" xfId="1" applyFont="1" applyBorder="1" applyAlignment="1">
      <alignment horizontal="center" vertical="center" shrinkToFit="1"/>
    </xf>
    <xf numFmtId="0" fontId="8" fillId="0" borderId="79" xfId="1" applyFont="1" applyBorder="1" applyAlignment="1">
      <alignment horizontal="center" vertical="center" shrinkToFit="1"/>
    </xf>
    <xf numFmtId="0" fontId="8" fillId="0" borderId="80" xfId="1" applyFont="1" applyBorder="1" applyAlignment="1">
      <alignment horizontal="center" vertical="center" shrinkToFit="1"/>
    </xf>
    <xf numFmtId="0" fontId="3" fillId="0" borderId="78" xfId="1" applyFont="1" applyBorder="1" applyAlignment="1">
      <alignment horizontal="center" vertical="center" shrinkToFit="1"/>
    </xf>
    <xf numFmtId="0" fontId="3" fillId="0" borderId="79" xfId="1" applyFont="1" applyBorder="1" applyAlignment="1">
      <alignment horizontal="center" vertical="center" shrinkToFit="1"/>
    </xf>
    <xf numFmtId="0" fontId="3" fillId="0" borderId="80" xfId="1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 shrinkToFit="1"/>
    </xf>
    <xf numFmtId="0" fontId="1" fillId="0" borderId="49" xfId="1" applyFont="1" applyBorder="1" applyAlignment="1">
      <alignment horizontal="center" vertical="center" shrinkToFit="1"/>
    </xf>
    <xf numFmtId="0" fontId="1" fillId="0" borderId="39" xfId="1" applyFont="1" applyBorder="1" applyAlignment="1">
      <alignment horizontal="center" vertical="center" shrinkToFit="1"/>
    </xf>
    <xf numFmtId="20" fontId="5" fillId="0" borderId="128" xfId="1" applyNumberFormat="1" applyFont="1" applyBorder="1" applyAlignment="1" applyProtection="1">
      <alignment horizontal="center" vertical="center" shrinkToFit="1"/>
    </xf>
    <xf numFmtId="20" fontId="5" fillId="0" borderId="129" xfId="1" applyNumberFormat="1" applyFont="1" applyBorder="1" applyAlignment="1" applyProtection="1">
      <alignment horizontal="center" vertical="center" shrinkToFit="1"/>
    </xf>
    <xf numFmtId="20" fontId="5" fillId="0" borderId="130" xfId="1" applyNumberFormat="1" applyFont="1" applyBorder="1" applyAlignment="1" applyProtection="1">
      <alignment horizontal="center" vertical="center" shrinkToFit="1"/>
    </xf>
    <xf numFmtId="20" fontId="5" fillId="0" borderId="132" xfId="1" applyNumberFormat="1" applyFont="1" applyBorder="1" applyAlignment="1" applyProtection="1">
      <alignment horizontal="center" vertical="center" shrinkToFit="1"/>
    </xf>
    <xf numFmtId="20" fontId="5" fillId="0" borderId="133" xfId="1" applyNumberFormat="1" applyFont="1" applyBorder="1" applyAlignment="1" applyProtection="1">
      <alignment horizontal="center" vertical="center" shrinkToFit="1"/>
    </xf>
    <xf numFmtId="0" fontId="1" fillId="0" borderId="38" xfId="1" applyFont="1" applyBorder="1" applyAlignment="1">
      <alignment horizontal="center" vertical="center" shrinkToFit="1"/>
    </xf>
    <xf numFmtId="0" fontId="1" fillId="0" borderId="36" xfId="1" applyFont="1" applyBorder="1" applyAlignment="1">
      <alignment horizontal="center" vertical="center" shrinkToFit="1"/>
    </xf>
    <xf numFmtId="0" fontId="1" fillId="0" borderId="76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20" fontId="5" fillId="0" borderId="122" xfId="1" applyNumberFormat="1" applyFont="1" applyBorder="1" applyAlignment="1" applyProtection="1">
      <alignment horizontal="center" vertical="center" shrinkToFit="1"/>
    </xf>
    <xf numFmtId="20" fontId="5" fillId="0" borderId="124" xfId="1" applyNumberFormat="1" applyFont="1" applyBorder="1" applyAlignment="1" applyProtection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20" fontId="5" fillId="0" borderId="116" xfId="1" applyNumberFormat="1" applyFont="1" applyBorder="1" applyAlignment="1" applyProtection="1">
      <alignment horizontal="center" vertical="center" shrinkToFit="1"/>
    </xf>
    <xf numFmtId="20" fontId="5" fillId="0" borderId="117" xfId="1" applyNumberFormat="1" applyFont="1" applyBorder="1" applyAlignment="1" applyProtection="1">
      <alignment horizontal="center" vertical="center" shrinkToFit="1"/>
    </xf>
    <xf numFmtId="20" fontId="5" fillId="0" borderId="118" xfId="1" applyNumberFormat="1" applyFont="1" applyBorder="1" applyAlignment="1" applyProtection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20" fontId="5" fillId="0" borderId="120" xfId="1" applyNumberFormat="1" applyFont="1" applyBorder="1" applyAlignment="1" applyProtection="1">
      <alignment horizontal="center" vertical="center" shrinkToFit="1"/>
    </xf>
    <xf numFmtId="20" fontId="5" fillId="0" borderId="121" xfId="1" applyNumberFormat="1" applyFont="1" applyBorder="1" applyAlignment="1" applyProtection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1" fillId="0" borderId="84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1" fillId="0" borderId="37" xfId="1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50" xfId="0" applyNumberFormat="1" applyFont="1" applyBorder="1" applyAlignment="1" applyProtection="1">
      <alignment horizontal="center" vertical="center" wrapText="1"/>
    </xf>
    <xf numFmtId="0" fontId="0" fillId="0" borderId="103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3" fillId="0" borderId="103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14" fillId="0" borderId="10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20" fontId="5" fillId="0" borderId="40" xfId="1" applyNumberFormat="1" applyFont="1" applyBorder="1" applyAlignment="1" applyProtection="1">
      <alignment horizontal="center" vertical="center" shrinkToFit="1"/>
    </xf>
    <xf numFmtId="20" fontId="5" fillId="0" borderId="29" xfId="1" applyNumberFormat="1" applyFont="1" applyBorder="1" applyAlignment="1" applyProtection="1">
      <alignment horizontal="center" vertical="center" shrinkToFit="1"/>
    </xf>
    <xf numFmtId="20" fontId="5" fillId="0" borderId="77" xfId="1" applyNumberFormat="1" applyFont="1" applyBorder="1" applyAlignment="1" applyProtection="1">
      <alignment horizontal="center" vertical="center" shrinkToFit="1"/>
    </xf>
    <xf numFmtId="20" fontId="5" fillId="0" borderId="85" xfId="1" applyNumberFormat="1" applyFont="1" applyBorder="1" applyAlignment="1" applyProtection="1">
      <alignment horizontal="center" vertical="center" shrinkToFit="1"/>
    </xf>
    <xf numFmtId="20" fontId="5" fillId="0" borderId="39" xfId="1" applyNumberFormat="1" applyFont="1" applyBorder="1" applyAlignment="1" applyProtection="1">
      <alignment horizontal="center" vertical="center" shrinkToFit="1"/>
    </xf>
    <xf numFmtId="20" fontId="5" fillId="0" borderId="38" xfId="1" applyNumberFormat="1" applyFont="1" applyBorder="1" applyAlignment="1" applyProtection="1">
      <alignment horizontal="center" vertical="center" shrinkToFit="1"/>
    </xf>
    <xf numFmtId="20" fontId="5" fillId="0" borderId="36" xfId="1" applyNumberFormat="1" applyFont="1" applyBorder="1" applyAlignment="1" applyProtection="1">
      <alignment horizontal="center" vertical="center" shrinkToFit="1"/>
    </xf>
    <xf numFmtId="20" fontId="5" fillId="0" borderId="75" xfId="1" applyNumberFormat="1" applyFont="1" applyBorder="1" applyAlignment="1" applyProtection="1">
      <alignment horizontal="center" vertical="center" shrinkToFit="1"/>
    </xf>
    <xf numFmtId="20" fontId="5" fillId="0" borderId="102" xfId="1" applyNumberFormat="1" applyFont="1" applyBorder="1" applyAlignment="1" applyProtection="1">
      <alignment horizontal="center" vertical="center" shrinkToFit="1"/>
    </xf>
    <xf numFmtId="20" fontId="5" fillId="0" borderId="37" xfId="1" applyNumberFormat="1" applyFont="1" applyBorder="1" applyAlignment="1" applyProtection="1">
      <alignment horizontal="center" vertical="center" shrinkToFit="1"/>
    </xf>
    <xf numFmtId="0" fontId="5" fillId="0" borderId="114" xfId="1" applyFont="1" applyBorder="1" applyAlignment="1">
      <alignment horizontal="center" vertical="center" shrinkToFit="1"/>
    </xf>
    <xf numFmtId="20" fontId="5" fillId="0" borderId="46" xfId="1" applyNumberFormat="1" applyFont="1" applyBorder="1" applyAlignment="1" applyProtection="1">
      <alignment horizontal="center" vertical="center" shrinkToFit="1"/>
    </xf>
    <xf numFmtId="20" fontId="5" fillId="0" borderId="44" xfId="1" applyNumberFormat="1" applyFont="1" applyBorder="1" applyAlignment="1" applyProtection="1">
      <alignment horizontal="center" vertical="center" shrinkToFit="1"/>
    </xf>
    <xf numFmtId="20" fontId="5" fillId="0" borderId="83" xfId="1" applyNumberFormat="1" applyFont="1" applyBorder="1" applyAlignment="1" applyProtection="1">
      <alignment horizontal="center" vertical="center" shrinkToFit="1"/>
    </xf>
    <xf numFmtId="20" fontId="5" fillId="0" borderId="82" xfId="1" applyNumberFormat="1" applyFont="1" applyBorder="1" applyAlignment="1" applyProtection="1">
      <alignment horizontal="center" vertical="center" shrinkToFit="1"/>
    </xf>
    <xf numFmtId="20" fontId="5" fillId="0" borderId="45" xfId="1" applyNumberFormat="1" applyFont="1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8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22"/>
  <sheetViews>
    <sheetView topLeftCell="A79" zoomScaleNormal="100" workbookViewId="0">
      <selection activeCell="A2" sqref="A2"/>
    </sheetView>
  </sheetViews>
  <sheetFormatPr defaultRowHeight="13.5"/>
  <cols>
    <col min="1" max="33" width="3.625" style="12" customWidth="1"/>
    <col min="34" max="16384" width="9" style="12"/>
  </cols>
  <sheetData>
    <row r="1" spans="1:55" ht="17.25">
      <c r="A1" s="6" t="s">
        <v>118</v>
      </c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 t="s">
        <v>119</v>
      </c>
      <c r="V1" s="8"/>
      <c r="W1" s="8"/>
      <c r="X1" s="8"/>
      <c r="Y1" s="8"/>
      <c r="Z1" s="8"/>
      <c r="AA1" s="8"/>
      <c r="AB1" s="8"/>
      <c r="AC1" s="8"/>
      <c r="AD1" s="9"/>
      <c r="AE1" s="10"/>
      <c r="AF1" s="10"/>
      <c r="AG1" s="10"/>
      <c r="AH1" s="11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7.25">
      <c r="A2" s="6"/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10"/>
      <c r="AF2" s="10"/>
      <c r="AG2" s="10"/>
      <c r="AH2" s="11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4.25">
      <c r="A3" s="5" t="s">
        <v>0</v>
      </c>
      <c r="B3" s="5"/>
      <c r="C3" s="8"/>
      <c r="D3" s="8"/>
      <c r="E3" s="8"/>
      <c r="F3" s="8"/>
      <c r="G3" s="8"/>
      <c r="H3" s="8"/>
      <c r="I3" s="8"/>
      <c r="J3" s="8"/>
      <c r="K3" s="4" t="s">
        <v>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 thickBot="1">
      <c r="A4" s="17"/>
      <c r="B4" s="17"/>
      <c r="C4" s="14"/>
      <c r="D4" s="15"/>
      <c r="E4" s="14"/>
      <c r="F4" s="16"/>
      <c r="G4" s="9"/>
      <c r="H4" s="9"/>
      <c r="I4" s="9"/>
      <c r="J4" s="9"/>
      <c r="K4" s="261" t="s">
        <v>2</v>
      </c>
      <c r="L4" s="261"/>
      <c r="M4" s="261"/>
      <c r="N4" s="261"/>
      <c r="O4" s="261"/>
      <c r="P4" s="261"/>
      <c r="Q4" s="261"/>
      <c r="R4" s="261"/>
      <c r="S4" s="261"/>
      <c r="T4" s="9"/>
      <c r="U4" s="9"/>
      <c r="V4" s="9"/>
      <c r="W4" s="9"/>
      <c r="X4" s="9"/>
      <c r="Y4" s="9"/>
      <c r="Z4" s="9"/>
      <c r="AA4" s="9"/>
      <c r="AB4" s="9"/>
      <c r="AC4" s="7"/>
      <c r="AD4" s="10"/>
      <c r="AE4" s="18"/>
      <c r="AF4" s="7"/>
      <c r="AG4" s="7"/>
      <c r="AH4" s="7"/>
      <c r="AI4" s="7"/>
      <c r="AJ4" s="19"/>
      <c r="AK4" s="20"/>
      <c r="AL4" s="7"/>
      <c r="AM4" s="21"/>
      <c r="AN4" s="19"/>
      <c r="AO4" s="20"/>
      <c r="AP4" s="7"/>
      <c r="AQ4" s="21"/>
      <c r="AR4" s="19"/>
      <c r="AS4" s="20"/>
      <c r="AT4" s="7"/>
      <c r="AU4" s="21"/>
      <c r="AV4" s="22"/>
      <c r="AW4" s="10"/>
      <c r="AX4" s="10"/>
      <c r="AY4" s="10"/>
      <c r="AZ4" s="10"/>
      <c r="BA4" s="18"/>
      <c r="BB4" s="10"/>
    </row>
    <row r="5" spans="1:55" ht="15" thickBot="1">
      <c r="A5" s="17"/>
      <c r="B5" s="17"/>
      <c r="C5" s="14"/>
      <c r="D5" s="15"/>
      <c r="E5" s="14"/>
      <c r="F5" s="16"/>
      <c r="G5" s="9"/>
      <c r="H5" s="9"/>
      <c r="I5" s="9"/>
      <c r="J5" s="9"/>
      <c r="K5" s="23"/>
      <c r="L5" s="23"/>
      <c r="M5" s="23"/>
      <c r="N5" s="23"/>
      <c r="O5" s="23"/>
      <c r="P5" s="23"/>
      <c r="Q5" s="23"/>
      <c r="R5" s="23"/>
      <c r="S5" s="23"/>
      <c r="T5" s="9"/>
      <c r="U5" s="9"/>
      <c r="V5" s="9"/>
      <c r="W5" s="9"/>
      <c r="X5" s="9"/>
      <c r="Y5" s="9"/>
      <c r="Z5" s="9"/>
      <c r="AA5" s="9"/>
      <c r="AB5" s="9"/>
      <c r="AC5" s="7"/>
      <c r="AD5" s="10"/>
      <c r="AE5" s="18"/>
      <c r="AF5" s="7"/>
      <c r="AG5" s="7"/>
      <c r="AH5" s="7"/>
      <c r="AI5" s="7"/>
      <c r="AJ5" s="19"/>
      <c r="AK5" s="20"/>
      <c r="AL5" s="7"/>
      <c r="AM5" s="21"/>
      <c r="AN5" s="19"/>
      <c r="AO5" s="20"/>
      <c r="AP5" s="7"/>
      <c r="AQ5" s="21"/>
      <c r="AR5" s="19"/>
      <c r="AS5" s="20"/>
      <c r="AT5" s="7"/>
      <c r="AU5" s="21"/>
      <c r="AV5" s="22"/>
      <c r="AW5" s="10"/>
      <c r="AX5" s="10"/>
      <c r="AY5" s="10"/>
      <c r="AZ5" s="10"/>
      <c r="BA5" s="18"/>
      <c r="BB5" s="10"/>
    </row>
    <row r="6" spans="1:55" ht="15" thickBot="1">
      <c r="A6" s="14"/>
      <c r="B6" s="220" t="s">
        <v>3</v>
      </c>
      <c r="C6" s="221"/>
      <c r="D6" s="221"/>
      <c r="E6" s="221"/>
      <c r="F6" s="222"/>
      <c r="G6" s="223" t="str">
        <f>C7</f>
        <v>アズサ</v>
      </c>
      <c r="H6" s="224"/>
      <c r="I6" s="224"/>
      <c r="J6" s="225"/>
      <c r="K6" s="223" t="str">
        <f>C9</f>
        <v>北前野</v>
      </c>
      <c r="L6" s="224"/>
      <c r="M6" s="224"/>
      <c r="N6" s="225"/>
      <c r="O6" s="223" t="str">
        <f>C11</f>
        <v>ビートル</v>
      </c>
      <c r="P6" s="224"/>
      <c r="Q6" s="224"/>
      <c r="R6" s="225"/>
      <c r="S6" s="223" t="str">
        <f>C13</f>
        <v>熊野</v>
      </c>
      <c r="T6" s="224"/>
      <c r="U6" s="224"/>
      <c r="V6" s="225"/>
      <c r="W6" s="24" t="s">
        <v>4</v>
      </c>
      <c r="X6" s="24" t="s">
        <v>5</v>
      </c>
      <c r="Y6" s="24" t="s">
        <v>6</v>
      </c>
      <c r="Z6" s="24" t="s">
        <v>7</v>
      </c>
      <c r="AA6" s="25" t="s">
        <v>8</v>
      </c>
      <c r="AB6" s="114" t="s">
        <v>34</v>
      </c>
      <c r="AC6" s="115" t="s">
        <v>35</v>
      </c>
      <c r="AD6" s="116" t="s">
        <v>33</v>
      </c>
      <c r="AE6" s="7"/>
      <c r="AF6" s="7"/>
      <c r="AG6" s="19"/>
      <c r="AH6" s="20"/>
      <c r="AI6" s="7"/>
      <c r="AJ6" s="21"/>
      <c r="AK6" s="19"/>
      <c r="AL6" s="20"/>
      <c r="AM6" s="7"/>
      <c r="AN6" s="21"/>
      <c r="AO6" s="22"/>
      <c r="AP6" s="10"/>
      <c r="AQ6" s="10"/>
      <c r="AR6" s="10"/>
      <c r="AS6" s="10"/>
      <c r="AT6" s="18"/>
      <c r="AU6" s="10"/>
      <c r="AV6" s="9"/>
      <c r="AW6" s="9"/>
      <c r="AX6" s="9"/>
      <c r="AY6" s="9"/>
      <c r="AZ6" s="9"/>
    </row>
    <row r="7" spans="1:55" ht="15.75" thickTop="1" thickBot="1">
      <c r="A7" s="14"/>
      <c r="B7" s="214">
        <v>1</v>
      </c>
      <c r="C7" s="216" t="s">
        <v>121</v>
      </c>
      <c r="D7" s="217"/>
      <c r="E7" s="217"/>
      <c r="F7" s="218"/>
      <c r="G7" s="173"/>
      <c r="H7" s="174"/>
      <c r="I7" s="174"/>
      <c r="J7" s="175"/>
      <c r="K7" s="179" t="str">
        <f>G9</f>
        <v>A-1</v>
      </c>
      <c r="L7" s="180"/>
      <c r="M7" s="180"/>
      <c r="N7" s="181"/>
      <c r="O7" s="179" t="str">
        <f>G11</f>
        <v>A-5</v>
      </c>
      <c r="P7" s="180"/>
      <c r="Q7" s="180"/>
      <c r="R7" s="181"/>
      <c r="S7" s="179" t="str">
        <f>G13</f>
        <v>A-3</v>
      </c>
      <c r="T7" s="180"/>
      <c r="U7" s="180"/>
      <c r="V7" s="181"/>
      <c r="W7" s="27"/>
      <c r="X7" s="27"/>
      <c r="Y7" s="27"/>
      <c r="Z7" s="28"/>
      <c r="AA7" s="158">
        <v>4</v>
      </c>
      <c r="AB7" s="155"/>
      <c r="AC7" s="155"/>
      <c r="AD7" s="155"/>
      <c r="AE7" s="7"/>
      <c r="AF7" s="7"/>
      <c r="AG7" s="19"/>
      <c r="AH7" s="20"/>
      <c r="AI7" s="7"/>
      <c r="AJ7" s="21"/>
      <c r="AK7" s="19"/>
      <c r="AL7" s="20"/>
      <c r="AM7" s="7"/>
      <c r="AN7" s="21"/>
      <c r="AO7" s="22"/>
      <c r="AP7" s="10"/>
      <c r="AQ7" s="10"/>
      <c r="AR7" s="10"/>
      <c r="AS7" s="10"/>
      <c r="AT7" s="18"/>
      <c r="AU7" s="10"/>
      <c r="AV7" s="9"/>
      <c r="AW7" s="9"/>
      <c r="AX7" s="9"/>
      <c r="AY7" s="9"/>
      <c r="AZ7" s="9"/>
    </row>
    <row r="8" spans="1:55" ht="15" thickBot="1">
      <c r="A8" s="15"/>
      <c r="B8" s="215"/>
      <c r="C8" s="219"/>
      <c r="D8" s="171"/>
      <c r="E8" s="171"/>
      <c r="F8" s="172"/>
      <c r="G8" s="176"/>
      <c r="H8" s="177"/>
      <c r="I8" s="177"/>
      <c r="J8" s="178"/>
      <c r="K8" s="29" t="s">
        <v>204</v>
      </c>
      <c r="L8" s="30">
        <v>0</v>
      </c>
      <c r="M8" s="31" t="s">
        <v>9</v>
      </c>
      <c r="N8" s="32">
        <v>2</v>
      </c>
      <c r="O8" s="29" t="s">
        <v>211</v>
      </c>
      <c r="P8" s="30">
        <v>0</v>
      </c>
      <c r="Q8" s="31" t="s">
        <v>9</v>
      </c>
      <c r="R8" s="32">
        <v>8</v>
      </c>
      <c r="S8" s="29" t="s">
        <v>210</v>
      </c>
      <c r="T8" s="30">
        <v>1</v>
      </c>
      <c r="U8" s="31" t="s">
        <v>9</v>
      </c>
      <c r="V8" s="32">
        <v>1</v>
      </c>
      <c r="W8" s="33">
        <v>1</v>
      </c>
      <c r="X8" s="34">
        <f>T8+P8+L8</f>
        <v>1</v>
      </c>
      <c r="Y8" s="34">
        <f>V8+R8+N8</f>
        <v>11</v>
      </c>
      <c r="Z8" s="35">
        <f>X8-Y8</f>
        <v>-10</v>
      </c>
      <c r="AA8" s="159"/>
      <c r="AB8" s="155"/>
      <c r="AC8" s="155"/>
      <c r="AD8" s="155"/>
      <c r="AE8" s="7"/>
      <c r="AF8" s="21"/>
      <c r="AG8" s="26"/>
      <c r="AH8" s="7"/>
      <c r="AI8" s="7"/>
      <c r="AJ8" s="7"/>
      <c r="AK8" s="19"/>
      <c r="AL8" s="20"/>
      <c r="AM8" s="7"/>
      <c r="AN8" s="21"/>
      <c r="AO8" s="22"/>
      <c r="AP8" s="10"/>
      <c r="AQ8" s="10"/>
      <c r="AR8" s="10"/>
      <c r="AS8" s="10"/>
      <c r="AT8" s="18"/>
      <c r="AU8" s="10"/>
      <c r="AV8" s="9"/>
      <c r="AW8" s="9"/>
      <c r="AX8" s="9"/>
      <c r="AY8" s="9"/>
      <c r="AZ8" s="9"/>
    </row>
    <row r="9" spans="1:55" ht="15" thickBot="1">
      <c r="A9" s="15"/>
      <c r="B9" s="203">
        <v>2</v>
      </c>
      <c r="C9" s="226" t="s">
        <v>122</v>
      </c>
      <c r="D9" s="217"/>
      <c r="E9" s="217"/>
      <c r="F9" s="218"/>
      <c r="G9" s="205" t="s">
        <v>44</v>
      </c>
      <c r="H9" s="206"/>
      <c r="I9" s="206"/>
      <c r="J9" s="207"/>
      <c r="K9" s="208"/>
      <c r="L9" s="209"/>
      <c r="M9" s="209"/>
      <c r="N9" s="210"/>
      <c r="O9" s="160" t="str">
        <f>K11</f>
        <v>B-3</v>
      </c>
      <c r="P9" s="161"/>
      <c r="Q9" s="161"/>
      <c r="R9" s="162"/>
      <c r="S9" s="160" t="str">
        <f>K13</f>
        <v>B-5</v>
      </c>
      <c r="T9" s="161"/>
      <c r="U9" s="161"/>
      <c r="V9" s="162"/>
      <c r="W9" s="33"/>
      <c r="X9" s="34"/>
      <c r="Y9" s="34"/>
      <c r="Z9" s="35"/>
      <c r="AA9" s="163">
        <v>3</v>
      </c>
      <c r="AB9" s="155"/>
      <c r="AC9" s="155"/>
      <c r="AD9" s="155"/>
      <c r="AE9" s="19"/>
      <c r="AF9" s="20"/>
      <c r="AG9" s="7"/>
      <c r="AH9" s="21"/>
      <c r="AI9" s="26"/>
      <c r="AJ9" s="7"/>
      <c r="AK9" s="7"/>
      <c r="AL9" s="7"/>
      <c r="AM9" s="19"/>
      <c r="AN9" s="20"/>
      <c r="AO9" s="7"/>
      <c r="AP9" s="21"/>
      <c r="AQ9" s="22"/>
      <c r="AR9" s="10"/>
      <c r="AS9" s="10"/>
      <c r="AT9" s="10"/>
      <c r="AU9" s="10"/>
      <c r="AV9" s="18"/>
      <c r="AW9" s="10"/>
      <c r="AX9" s="9"/>
      <c r="AY9" s="9"/>
      <c r="AZ9" s="9"/>
      <c r="BA9" s="9"/>
      <c r="BB9" s="9"/>
    </row>
    <row r="10" spans="1:55" ht="15" thickBot="1">
      <c r="A10" s="15"/>
      <c r="B10" s="215"/>
      <c r="C10" s="170"/>
      <c r="D10" s="171"/>
      <c r="E10" s="171"/>
      <c r="F10" s="172"/>
      <c r="G10" s="29" t="s">
        <v>203</v>
      </c>
      <c r="H10" s="30">
        <v>2</v>
      </c>
      <c r="I10" s="31" t="s">
        <v>9</v>
      </c>
      <c r="J10" s="32">
        <v>0</v>
      </c>
      <c r="K10" s="176"/>
      <c r="L10" s="177"/>
      <c r="M10" s="177"/>
      <c r="N10" s="178"/>
      <c r="O10" s="29" t="s">
        <v>211</v>
      </c>
      <c r="P10" s="30">
        <v>0</v>
      </c>
      <c r="Q10" s="31" t="s">
        <v>9</v>
      </c>
      <c r="R10" s="32">
        <v>2</v>
      </c>
      <c r="S10" s="29" t="s">
        <v>211</v>
      </c>
      <c r="T10" s="30">
        <v>0</v>
      </c>
      <c r="U10" s="31" t="s">
        <v>9</v>
      </c>
      <c r="V10" s="32">
        <v>1</v>
      </c>
      <c r="W10" s="33">
        <v>3</v>
      </c>
      <c r="X10" s="33">
        <f>T10+P10+H10</f>
        <v>2</v>
      </c>
      <c r="Y10" s="34">
        <f>V10+R10+J10</f>
        <v>3</v>
      </c>
      <c r="Z10" s="35">
        <f>X10-Y10</f>
        <v>-1</v>
      </c>
      <c r="AA10" s="159"/>
      <c r="AB10" s="155"/>
      <c r="AC10" s="155"/>
      <c r="AD10" s="155"/>
      <c r="AE10" s="19"/>
      <c r="AF10" s="20"/>
      <c r="AG10" s="7"/>
      <c r="AH10" s="21"/>
      <c r="AI10" s="19"/>
      <c r="AJ10" s="20"/>
      <c r="AK10" s="7"/>
      <c r="AL10" s="21"/>
      <c r="AM10" s="26"/>
      <c r="AN10" s="7"/>
      <c r="AO10" s="7"/>
      <c r="AP10" s="7"/>
      <c r="AQ10" s="22"/>
      <c r="AR10" s="10"/>
      <c r="AS10" s="10"/>
      <c r="AT10" s="10"/>
      <c r="AU10" s="10"/>
      <c r="AV10" s="18"/>
      <c r="AW10" s="10"/>
      <c r="AX10" s="9"/>
      <c r="AY10" s="9"/>
      <c r="AZ10" s="9"/>
      <c r="BA10" s="9"/>
      <c r="BB10" s="9"/>
    </row>
    <row r="11" spans="1:55" ht="15" thickBot="1">
      <c r="A11" s="15"/>
      <c r="B11" s="203">
        <v>3</v>
      </c>
      <c r="C11" s="226" t="s">
        <v>123</v>
      </c>
      <c r="D11" s="217"/>
      <c r="E11" s="217"/>
      <c r="F11" s="218"/>
      <c r="G11" s="160" t="s">
        <v>45</v>
      </c>
      <c r="H11" s="161"/>
      <c r="I11" s="161"/>
      <c r="J11" s="162"/>
      <c r="K11" s="205" t="s">
        <v>47</v>
      </c>
      <c r="L11" s="206"/>
      <c r="M11" s="206"/>
      <c r="N11" s="207"/>
      <c r="O11" s="208"/>
      <c r="P11" s="209"/>
      <c r="Q11" s="209"/>
      <c r="R11" s="210"/>
      <c r="S11" s="160" t="str">
        <f>O13</f>
        <v>B-1</v>
      </c>
      <c r="T11" s="161"/>
      <c r="U11" s="161"/>
      <c r="V11" s="162"/>
      <c r="W11" s="33"/>
      <c r="X11" s="34"/>
      <c r="Y11" s="34"/>
      <c r="Z11" s="35"/>
      <c r="AA11" s="163">
        <v>1</v>
      </c>
      <c r="AB11" s="155"/>
      <c r="AC11" s="155"/>
      <c r="AD11" s="155"/>
      <c r="AE11" s="19"/>
      <c r="AF11" s="20"/>
      <c r="AG11" s="7"/>
      <c r="AH11" s="21"/>
      <c r="AI11" s="19"/>
      <c r="AJ11" s="20"/>
      <c r="AK11" s="7"/>
      <c r="AL11" s="21"/>
      <c r="AM11" s="26"/>
      <c r="AN11" s="7"/>
      <c r="AO11" s="7"/>
      <c r="AP11" s="7"/>
      <c r="AQ11" s="22"/>
      <c r="AR11" s="10"/>
      <c r="AS11" s="10"/>
      <c r="AT11" s="10"/>
      <c r="AU11" s="10"/>
      <c r="AV11" s="18"/>
      <c r="AW11" s="10"/>
      <c r="AX11" s="9"/>
      <c r="AY11" s="9"/>
      <c r="AZ11" s="9"/>
      <c r="BA11" s="9"/>
      <c r="BB11" s="9"/>
    </row>
    <row r="12" spans="1:55" ht="15" thickBot="1">
      <c r="A12" s="15"/>
      <c r="B12" s="215"/>
      <c r="C12" s="170"/>
      <c r="D12" s="171"/>
      <c r="E12" s="171"/>
      <c r="F12" s="172"/>
      <c r="G12" s="29" t="s">
        <v>34</v>
      </c>
      <c r="H12" s="30">
        <v>8</v>
      </c>
      <c r="I12" s="31" t="s">
        <v>9</v>
      </c>
      <c r="J12" s="32">
        <v>0</v>
      </c>
      <c r="K12" s="29" t="s">
        <v>212</v>
      </c>
      <c r="L12" s="30">
        <v>2</v>
      </c>
      <c r="M12" s="31" t="s">
        <v>9</v>
      </c>
      <c r="N12" s="32">
        <v>0</v>
      </c>
      <c r="O12" s="176"/>
      <c r="P12" s="177"/>
      <c r="Q12" s="177"/>
      <c r="R12" s="178"/>
      <c r="S12" s="29" t="s">
        <v>203</v>
      </c>
      <c r="T12" s="30">
        <v>1</v>
      </c>
      <c r="U12" s="31" t="s">
        <v>9</v>
      </c>
      <c r="V12" s="32">
        <v>0</v>
      </c>
      <c r="W12" s="33">
        <v>9</v>
      </c>
      <c r="X12" s="34">
        <f>T12+L12+H12</f>
        <v>11</v>
      </c>
      <c r="Y12" s="34">
        <f>V12+N12+J12</f>
        <v>0</v>
      </c>
      <c r="Z12" s="35">
        <f>X12-Y12</f>
        <v>11</v>
      </c>
      <c r="AA12" s="159"/>
      <c r="AB12" s="155"/>
      <c r="AC12" s="155"/>
      <c r="AD12" s="15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  <c r="AY12" s="9"/>
      <c r="AZ12" s="9"/>
      <c r="BA12" s="9"/>
      <c r="BB12" s="9"/>
    </row>
    <row r="13" spans="1:55" ht="15" thickBot="1">
      <c r="A13" s="15"/>
      <c r="B13" s="203">
        <v>4</v>
      </c>
      <c r="C13" s="226" t="s">
        <v>124</v>
      </c>
      <c r="D13" s="217"/>
      <c r="E13" s="217"/>
      <c r="F13" s="218"/>
      <c r="G13" s="160" t="s">
        <v>46</v>
      </c>
      <c r="H13" s="161"/>
      <c r="I13" s="161"/>
      <c r="J13" s="162"/>
      <c r="K13" s="205" t="s">
        <v>49</v>
      </c>
      <c r="L13" s="206"/>
      <c r="M13" s="206"/>
      <c r="N13" s="207"/>
      <c r="O13" s="205" t="s">
        <v>48</v>
      </c>
      <c r="P13" s="206"/>
      <c r="Q13" s="206"/>
      <c r="R13" s="207"/>
      <c r="S13" s="208"/>
      <c r="T13" s="209"/>
      <c r="U13" s="209"/>
      <c r="V13" s="210"/>
      <c r="W13" s="33"/>
      <c r="X13" s="34"/>
      <c r="Y13" s="34"/>
      <c r="Z13" s="35"/>
      <c r="AA13" s="163">
        <v>2</v>
      </c>
      <c r="AB13" s="155"/>
      <c r="AC13" s="155"/>
      <c r="AD13" s="155"/>
      <c r="AE13" s="10"/>
      <c r="AF13" s="7"/>
      <c r="AG13" s="26"/>
      <c r="AH13" s="7"/>
      <c r="AI13" s="7"/>
      <c r="AJ13" s="26"/>
      <c r="AK13" s="7"/>
      <c r="AL13" s="7"/>
      <c r="AM13" s="7"/>
      <c r="AN13" s="19"/>
      <c r="AO13" s="20"/>
      <c r="AP13" s="7"/>
      <c r="AQ13" s="21"/>
      <c r="AR13" s="19"/>
      <c r="AS13" s="20"/>
      <c r="AT13" s="7"/>
      <c r="AU13" s="21"/>
      <c r="AV13" s="22"/>
      <c r="AW13" s="10"/>
      <c r="AX13" s="10"/>
      <c r="AY13" s="10"/>
      <c r="AZ13" s="10"/>
      <c r="BA13" s="18"/>
      <c r="BB13" s="10"/>
    </row>
    <row r="14" spans="1:55" ht="15" thickBot="1">
      <c r="A14" s="15"/>
      <c r="B14" s="204"/>
      <c r="C14" s="227"/>
      <c r="D14" s="228"/>
      <c r="E14" s="228"/>
      <c r="F14" s="229"/>
      <c r="G14" s="37" t="s">
        <v>213</v>
      </c>
      <c r="H14" s="38">
        <v>1</v>
      </c>
      <c r="I14" s="39" t="s">
        <v>9</v>
      </c>
      <c r="J14" s="40">
        <v>1</v>
      </c>
      <c r="K14" s="37" t="s">
        <v>214</v>
      </c>
      <c r="L14" s="38">
        <v>1</v>
      </c>
      <c r="M14" s="39" t="s">
        <v>9</v>
      </c>
      <c r="N14" s="40">
        <v>0</v>
      </c>
      <c r="O14" s="37" t="s">
        <v>204</v>
      </c>
      <c r="P14" s="38">
        <v>0</v>
      </c>
      <c r="Q14" s="39" t="s">
        <v>9</v>
      </c>
      <c r="R14" s="40">
        <v>1</v>
      </c>
      <c r="S14" s="211"/>
      <c r="T14" s="212"/>
      <c r="U14" s="212"/>
      <c r="V14" s="213"/>
      <c r="W14" s="41">
        <v>4</v>
      </c>
      <c r="X14" s="42">
        <f>P14+L14+H14</f>
        <v>2</v>
      </c>
      <c r="Y14" s="42">
        <f>R14+N14+J14</f>
        <v>2</v>
      </c>
      <c r="Z14" s="43">
        <f>X14-Y14</f>
        <v>0</v>
      </c>
      <c r="AA14" s="157"/>
      <c r="AB14" s="155"/>
      <c r="AC14" s="155"/>
      <c r="AD14" s="155"/>
      <c r="AE14" s="10"/>
      <c r="AF14" s="7"/>
      <c r="AG14" s="26"/>
      <c r="AH14" s="7"/>
      <c r="AI14" s="7"/>
      <c r="AJ14" s="26"/>
      <c r="AK14" s="7"/>
      <c r="AL14" s="7"/>
      <c r="AM14" s="7"/>
      <c r="AN14" s="19"/>
      <c r="AO14" s="20"/>
      <c r="AP14" s="7"/>
      <c r="AQ14" s="21"/>
      <c r="AR14" s="19"/>
      <c r="AS14" s="20"/>
      <c r="AT14" s="7"/>
      <c r="AU14" s="21"/>
      <c r="AV14" s="22"/>
      <c r="AW14" s="10"/>
      <c r="AX14" s="10"/>
      <c r="AY14" s="10"/>
      <c r="AZ14" s="10"/>
      <c r="BA14" s="18"/>
      <c r="BB14" s="10"/>
    </row>
    <row r="15" spans="1:55" ht="15" thickBot="1">
      <c r="A15" s="26"/>
      <c r="B15" s="10"/>
      <c r="C15" s="10"/>
      <c r="D15" s="10"/>
      <c r="E15" s="10"/>
      <c r="F15" s="19"/>
      <c r="G15" s="44"/>
      <c r="H15" s="44"/>
      <c r="I15" s="44"/>
      <c r="J15" s="45"/>
      <c r="K15" s="10"/>
      <c r="L15" s="10"/>
      <c r="M15" s="10"/>
      <c r="N15" s="19"/>
      <c r="O15" s="44"/>
      <c r="P15" s="44"/>
      <c r="Q15" s="44"/>
      <c r="R15" s="19"/>
      <c r="S15" s="44"/>
      <c r="T15" s="44"/>
      <c r="U15" s="44"/>
      <c r="V15" s="22"/>
      <c r="W15" s="44"/>
      <c r="X15" s="44"/>
      <c r="Y15" s="44"/>
      <c r="Z15" s="44"/>
      <c r="AA15" s="18"/>
      <c r="AB15" s="20"/>
      <c r="AC15" s="18"/>
      <c r="AD15" s="18"/>
      <c r="AE15" s="18"/>
      <c r="AF15" s="19"/>
      <c r="AG15" s="44"/>
      <c r="AH15" s="7"/>
      <c r="AI15" s="26"/>
      <c r="AJ15" s="7"/>
      <c r="AK15" s="44"/>
      <c r="AL15" s="7"/>
      <c r="AM15" s="26"/>
      <c r="AN15" s="7"/>
      <c r="AO15" s="44"/>
      <c r="AP15" s="7"/>
      <c r="AQ15" s="26"/>
      <c r="AR15" s="7"/>
      <c r="AS15" s="44"/>
      <c r="AT15" s="7"/>
      <c r="AU15" s="46"/>
      <c r="AV15" s="46"/>
      <c r="AW15" s="46"/>
      <c r="AX15" s="46"/>
      <c r="AY15" s="46"/>
      <c r="AZ15" s="46"/>
      <c r="BA15" s="44"/>
      <c r="BB15" s="44"/>
    </row>
    <row r="16" spans="1:55" ht="15" thickBot="1">
      <c r="A16" s="14"/>
      <c r="B16" s="220" t="s">
        <v>39</v>
      </c>
      <c r="C16" s="221"/>
      <c r="D16" s="221"/>
      <c r="E16" s="221"/>
      <c r="F16" s="222"/>
      <c r="G16" s="223" t="str">
        <f>C17</f>
        <v>九曜</v>
      </c>
      <c r="H16" s="224"/>
      <c r="I16" s="224"/>
      <c r="J16" s="225"/>
      <c r="K16" s="223" t="str">
        <f>C19</f>
        <v>ゴールデン</v>
      </c>
      <c r="L16" s="224"/>
      <c r="M16" s="224"/>
      <c r="N16" s="225"/>
      <c r="O16" s="223">
        <f>C21</f>
        <v>360</v>
      </c>
      <c r="P16" s="224"/>
      <c r="Q16" s="224"/>
      <c r="R16" s="225"/>
      <c r="S16" s="223" t="str">
        <f>C23</f>
        <v>プログレット</v>
      </c>
      <c r="T16" s="224"/>
      <c r="U16" s="224"/>
      <c r="V16" s="225"/>
      <c r="W16" s="24" t="s">
        <v>4</v>
      </c>
      <c r="X16" s="24" t="s">
        <v>5</v>
      </c>
      <c r="Y16" s="24" t="s">
        <v>6</v>
      </c>
      <c r="Z16" s="24" t="s">
        <v>7</v>
      </c>
      <c r="AA16" s="25" t="s">
        <v>8</v>
      </c>
      <c r="AB16" s="114" t="s">
        <v>34</v>
      </c>
      <c r="AC16" s="115" t="s">
        <v>35</v>
      </c>
      <c r="AD16" s="116" t="s">
        <v>33</v>
      </c>
      <c r="AE16" s="26"/>
      <c r="AF16" s="7"/>
      <c r="AG16" s="7"/>
      <c r="AH16" s="7"/>
      <c r="AI16" s="19"/>
      <c r="AJ16" s="20"/>
      <c r="AK16" s="7"/>
      <c r="AL16" s="21"/>
      <c r="AM16" s="19"/>
      <c r="AN16" s="20"/>
      <c r="AO16" s="7"/>
      <c r="AP16" s="21"/>
      <c r="AQ16" s="22"/>
      <c r="AR16" s="10"/>
      <c r="AS16" s="10"/>
      <c r="AT16" s="10"/>
      <c r="AU16" s="10"/>
      <c r="AV16" s="18"/>
      <c r="AW16" s="10"/>
      <c r="AX16" s="9"/>
      <c r="AY16" s="9"/>
      <c r="AZ16" s="9"/>
      <c r="BA16" s="9"/>
      <c r="BB16" s="9"/>
    </row>
    <row r="17" spans="1:54" ht="15.75" thickTop="1" thickBot="1">
      <c r="A17" s="14"/>
      <c r="B17" s="214">
        <v>5</v>
      </c>
      <c r="C17" s="216" t="s">
        <v>125</v>
      </c>
      <c r="D17" s="217"/>
      <c r="E17" s="217"/>
      <c r="F17" s="218"/>
      <c r="G17" s="173"/>
      <c r="H17" s="174"/>
      <c r="I17" s="174"/>
      <c r="J17" s="175"/>
      <c r="K17" s="179" t="str">
        <f>G19</f>
        <v>A-2</v>
      </c>
      <c r="L17" s="180"/>
      <c r="M17" s="180"/>
      <c r="N17" s="181"/>
      <c r="O17" s="179" t="str">
        <f>G21</f>
        <v>A-6</v>
      </c>
      <c r="P17" s="180"/>
      <c r="Q17" s="180"/>
      <c r="R17" s="181"/>
      <c r="S17" s="179" t="str">
        <f>G23</f>
        <v>A-4</v>
      </c>
      <c r="T17" s="180"/>
      <c r="U17" s="180"/>
      <c r="V17" s="181"/>
      <c r="W17" s="27"/>
      <c r="X17" s="27"/>
      <c r="Y17" s="27"/>
      <c r="Z17" s="28"/>
      <c r="AA17" s="158">
        <v>1</v>
      </c>
      <c r="AB17" s="155"/>
      <c r="AC17" s="155"/>
      <c r="AD17" s="155"/>
      <c r="AE17" s="26"/>
      <c r="AF17" s="7"/>
      <c r="AG17" s="7"/>
      <c r="AH17" s="7"/>
      <c r="AI17" s="19"/>
      <c r="AJ17" s="20"/>
      <c r="AK17" s="7"/>
      <c r="AL17" s="21"/>
      <c r="AM17" s="19"/>
      <c r="AN17" s="20"/>
      <c r="AO17" s="7"/>
      <c r="AP17" s="21"/>
      <c r="AQ17" s="22"/>
      <c r="AR17" s="10"/>
      <c r="AS17" s="10"/>
      <c r="AT17" s="10"/>
      <c r="AU17" s="10"/>
      <c r="AV17" s="18"/>
      <c r="AW17" s="10"/>
      <c r="AX17" s="9"/>
      <c r="AY17" s="9"/>
      <c r="AZ17" s="9"/>
      <c r="BA17" s="9"/>
      <c r="BB17" s="9"/>
    </row>
    <row r="18" spans="1:54" ht="15" thickBot="1">
      <c r="A18" s="15"/>
      <c r="B18" s="215"/>
      <c r="C18" s="219"/>
      <c r="D18" s="171"/>
      <c r="E18" s="171"/>
      <c r="F18" s="172"/>
      <c r="G18" s="176"/>
      <c r="H18" s="177"/>
      <c r="I18" s="177"/>
      <c r="J18" s="178"/>
      <c r="K18" s="29" t="s">
        <v>207</v>
      </c>
      <c r="L18" s="30">
        <v>3</v>
      </c>
      <c r="M18" s="31" t="s">
        <v>9</v>
      </c>
      <c r="N18" s="32">
        <v>1</v>
      </c>
      <c r="O18" s="29" t="s">
        <v>34</v>
      </c>
      <c r="P18" s="30">
        <v>7</v>
      </c>
      <c r="Q18" s="31" t="s">
        <v>9</v>
      </c>
      <c r="R18" s="32">
        <v>0</v>
      </c>
      <c r="S18" s="29" t="s">
        <v>214</v>
      </c>
      <c r="T18" s="30">
        <v>2</v>
      </c>
      <c r="U18" s="31" t="s">
        <v>9</v>
      </c>
      <c r="V18" s="32">
        <v>1</v>
      </c>
      <c r="W18" s="33">
        <v>9</v>
      </c>
      <c r="X18" s="34">
        <f>T18+P18+L18</f>
        <v>12</v>
      </c>
      <c r="Y18" s="34">
        <f>V18+R18+N18</f>
        <v>2</v>
      </c>
      <c r="Z18" s="35">
        <f>X18-Y18</f>
        <v>10</v>
      </c>
      <c r="AA18" s="159"/>
      <c r="AB18" s="155"/>
      <c r="AC18" s="155"/>
      <c r="AD18" s="155"/>
      <c r="AE18" s="19"/>
      <c r="AF18" s="20"/>
      <c r="AG18" s="7"/>
      <c r="AH18" s="21"/>
      <c r="AI18" s="26"/>
      <c r="AJ18" s="7"/>
      <c r="AK18" s="7"/>
      <c r="AL18" s="7"/>
      <c r="AM18" s="19"/>
      <c r="AN18" s="20"/>
      <c r="AO18" s="7"/>
      <c r="AP18" s="21"/>
      <c r="AQ18" s="22"/>
      <c r="AR18" s="10"/>
      <c r="AS18" s="10"/>
      <c r="AT18" s="10"/>
      <c r="AU18" s="10"/>
      <c r="AV18" s="18"/>
      <c r="AW18" s="10"/>
      <c r="AX18" s="9"/>
      <c r="AY18" s="9"/>
      <c r="AZ18" s="9"/>
      <c r="BA18" s="9"/>
      <c r="BB18" s="9"/>
    </row>
    <row r="19" spans="1:54" ht="15" thickBot="1">
      <c r="A19" s="15"/>
      <c r="B19" s="203">
        <v>6</v>
      </c>
      <c r="C19" s="216" t="s">
        <v>126</v>
      </c>
      <c r="D19" s="217"/>
      <c r="E19" s="217"/>
      <c r="F19" s="218"/>
      <c r="G19" s="205" t="s">
        <v>50</v>
      </c>
      <c r="H19" s="206"/>
      <c r="I19" s="206"/>
      <c r="J19" s="207"/>
      <c r="K19" s="208"/>
      <c r="L19" s="209"/>
      <c r="M19" s="209"/>
      <c r="N19" s="210"/>
      <c r="O19" s="160" t="str">
        <f>K21</f>
        <v>B-4</v>
      </c>
      <c r="P19" s="161"/>
      <c r="Q19" s="161"/>
      <c r="R19" s="162"/>
      <c r="S19" s="160" t="str">
        <f>K23</f>
        <v>B-6</v>
      </c>
      <c r="T19" s="161"/>
      <c r="U19" s="161"/>
      <c r="V19" s="162"/>
      <c r="W19" s="33"/>
      <c r="X19" s="34"/>
      <c r="Y19" s="34"/>
      <c r="Z19" s="35"/>
      <c r="AA19" s="163">
        <v>3</v>
      </c>
      <c r="AB19" s="155"/>
      <c r="AC19" s="155"/>
      <c r="AD19" s="155"/>
      <c r="AE19" s="19"/>
      <c r="AF19" s="20"/>
      <c r="AG19" s="7"/>
      <c r="AH19" s="21"/>
      <c r="AI19" s="26"/>
      <c r="AJ19" s="7"/>
      <c r="AK19" s="7"/>
      <c r="AL19" s="7"/>
      <c r="AM19" s="19"/>
      <c r="AN19" s="20"/>
      <c r="AO19" s="7"/>
      <c r="AP19" s="21"/>
      <c r="AQ19" s="22"/>
      <c r="AR19" s="10"/>
      <c r="AS19" s="10"/>
      <c r="AT19" s="10"/>
      <c r="AU19" s="10"/>
      <c r="AV19" s="18"/>
      <c r="AW19" s="10"/>
      <c r="AX19" s="9"/>
      <c r="AY19" s="9"/>
      <c r="AZ19" s="9"/>
      <c r="BA19" s="9"/>
      <c r="BB19" s="9"/>
    </row>
    <row r="20" spans="1:54" ht="15" thickBot="1">
      <c r="A20" s="15"/>
      <c r="B20" s="215"/>
      <c r="C20" s="219"/>
      <c r="D20" s="171"/>
      <c r="E20" s="171"/>
      <c r="F20" s="172"/>
      <c r="G20" s="29" t="s">
        <v>206</v>
      </c>
      <c r="H20" s="30">
        <v>1</v>
      </c>
      <c r="I20" s="31" t="s">
        <v>9</v>
      </c>
      <c r="J20" s="32">
        <v>3</v>
      </c>
      <c r="K20" s="176"/>
      <c r="L20" s="177"/>
      <c r="M20" s="177"/>
      <c r="N20" s="178"/>
      <c r="O20" s="29" t="s">
        <v>34</v>
      </c>
      <c r="P20" s="30">
        <v>6</v>
      </c>
      <c r="Q20" s="31" t="s">
        <v>9</v>
      </c>
      <c r="R20" s="32">
        <v>0</v>
      </c>
      <c r="S20" s="29" t="s">
        <v>33</v>
      </c>
      <c r="T20" s="30">
        <v>3</v>
      </c>
      <c r="U20" s="31" t="s">
        <v>9</v>
      </c>
      <c r="V20" s="32">
        <v>5</v>
      </c>
      <c r="W20" s="33">
        <v>3</v>
      </c>
      <c r="X20" s="33">
        <f>T20+P20+H20</f>
        <v>10</v>
      </c>
      <c r="Y20" s="34">
        <f>V20+R20+J20</f>
        <v>8</v>
      </c>
      <c r="Z20" s="35">
        <f>X20-Y20</f>
        <v>2</v>
      </c>
      <c r="AA20" s="159"/>
      <c r="AB20" s="155"/>
      <c r="AC20" s="155"/>
      <c r="AD20" s="155"/>
      <c r="AE20" s="19"/>
      <c r="AF20" s="20"/>
      <c r="AG20" s="7"/>
      <c r="AH20" s="21"/>
      <c r="AI20" s="19"/>
      <c r="AJ20" s="20"/>
      <c r="AK20" s="7"/>
      <c r="AL20" s="21"/>
      <c r="AM20" s="26"/>
      <c r="AN20" s="7"/>
      <c r="AO20" s="7"/>
      <c r="AP20" s="7"/>
      <c r="AQ20" s="22"/>
      <c r="AR20" s="10"/>
      <c r="AS20" s="10"/>
      <c r="AT20" s="10"/>
      <c r="AU20" s="10"/>
      <c r="AV20" s="18"/>
      <c r="AW20" s="10"/>
      <c r="AX20" s="9"/>
      <c r="AY20" s="9"/>
      <c r="AZ20" s="9"/>
      <c r="BA20" s="9"/>
      <c r="BB20" s="9"/>
    </row>
    <row r="21" spans="1:54" ht="15" thickBot="1">
      <c r="A21" s="15"/>
      <c r="B21" s="203">
        <v>7</v>
      </c>
      <c r="C21" s="217">
        <v>360</v>
      </c>
      <c r="D21" s="217"/>
      <c r="E21" s="217"/>
      <c r="F21" s="217"/>
      <c r="G21" s="160" t="s">
        <v>51</v>
      </c>
      <c r="H21" s="161"/>
      <c r="I21" s="161"/>
      <c r="J21" s="162"/>
      <c r="K21" s="205" t="s">
        <v>53</v>
      </c>
      <c r="L21" s="206"/>
      <c r="M21" s="206"/>
      <c r="N21" s="207"/>
      <c r="O21" s="208"/>
      <c r="P21" s="209"/>
      <c r="Q21" s="209"/>
      <c r="R21" s="210"/>
      <c r="S21" s="160" t="str">
        <f>O23</f>
        <v>B-2</v>
      </c>
      <c r="T21" s="161"/>
      <c r="U21" s="161"/>
      <c r="V21" s="162"/>
      <c r="W21" s="33"/>
      <c r="X21" s="34"/>
      <c r="Y21" s="34"/>
      <c r="Z21" s="35"/>
      <c r="AA21" s="163">
        <v>4</v>
      </c>
      <c r="AB21" s="155"/>
      <c r="AC21" s="155"/>
      <c r="AD21" s="155"/>
      <c r="AE21" s="19"/>
      <c r="AF21" s="20"/>
      <c r="AG21" s="7"/>
      <c r="AH21" s="21"/>
      <c r="AI21" s="19"/>
      <c r="AJ21" s="20"/>
      <c r="AK21" s="7"/>
      <c r="AL21" s="21"/>
      <c r="AM21" s="26"/>
      <c r="AN21" s="7"/>
      <c r="AO21" s="7"/>
      <c r="AP21" s="7"/>
      <c r="AQ21" s="22"/>
      <c r="AR21" s="10"/>
      <c r="AS21" s="10"/>
      <c r="AT21" s="10"/>
      <c r="AU21" s="10"/>
      <c r="AV21" s="18"/>
      <c r="AW21" s="10"/>
      <c r="AX21" s="9"/>
      <c r="AY21" s="9"/>
      <c r="AZ21" s="9"/>
      <c r="BA21" s="9"/>
      <c r="BB21" s="9"/>
    </row>
    <row r="22" spans="1:54" ht="15" thickBot="1">
      <c r="A22" s="15"/>
      <c r="B22" s="215"/>
      <c r="C22" s="230"/>
      <c r="D22" s="230"/>
      <c r="E22" s="230"/>
      <c r="F22" s="230"/>
      <c r="G22" s="29" t="s">
        <v>33</v>
      </c>
      <c r="H22" s="30">
        <v>0</v>
      </c>
      <c r="I22" s="31" t="s">
        <v>9</v>
      </c>
      <c r="J22" s="32">
        <v>7</v>
      </c>
      <c r="K22" s="29" t="s">
        <v>211</v>
      </c>
      <c r="L22" s="30">
        <v>0</v>
      </c>
      <c r="M22" s="31" t="s">
        <v>9</v>
      </c>
      <c r="N22" s="32">
        <v>6</v>
      </c>
      <c r="O22" s="176"/>
      <c r="P22" s="177"/>
      <c r="Q22" s="177"/>
      <c r="R22" s="178"/>
      <c r="S22" s="29" t="s">
        <v>206</v>
      </c>
      <c r="T22" s="30">
        <v>1</v>
      </c>
      <c r="U22" s="31" t="s">
        <v>9</v>
      </c>
      <c r="V22" s="32">
        <v>3</v>
      </c>
      <c r="W22" s="33">
        <v>0</v>
      </c>
      <c r="X22" s="34">
        <f>T22+L22+H22</f>
        <v>1</v>
      </c>
      <c r="Y22" s="34">
        <f>V22+N22+J22</f>
        <v>16</v>
      </c>
      <c r="Z22" s="35">
        <f>X22-Y22</f>
        <v>-15</v>
      </c>
      <c r="AA22" s="159"/>
      <c r="AB22" s="155"/>
      <c r="AC22" s="155"/>
      <c r="AD22" s="15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  <c r="AY22" s="9"/>
      <c r="AZ22" s="9"/>
      <c r="BA22" s="9"/>
      <c r="BB22" s="9"/>
    </row>
    <row r="23" spans="1:54" ht="15" thickBot="1">
      <c r="A23" s="15"/>
      <c r="B23" s="203">
        <v>8</v>
      </c>
      <c r="C23" s="226" t="s">
        <v>127</v>
      </c>
      <c r="D23" s="217"/>
      <c r="E23" s="217"/>
      <c r="F23" s="218"/>
      <c r="G23" s="160" t="s">
        <v>52</v>
      </c>
      <c r="H23" s="161"/>
      <c r="I23" s="161"/>
      <c r="J23" s="162"/>
      <c r="K23" s="205" t="s">
        <v>54</v>
      </c>
      <c r="L23" s="206"/>
      <c r="M23" s="206"/>
      <c r="N23" s="207"/>
      <c r="O23" s="205" t="s">
        <v>55</v>
      </c>
      <c r="P23" s="206"/>
      <c r="Q23" s="206"/>
      <c r="R23" s="207"/>
      <c r="S23" s="208"/>
      <c r="T23" s="209"/>
      <c r="U23" s="209"/>
      <c r="V23" s="210"/>
      <c r="W23" s="33"/>
      <c r="X23" s="34"/>
      <c r="Y23" s="34"/>
      <c r="Z23" s="35"/>
      <c r="AA23" s="163">
        <v>2</v>
      </c>
      <c r="AB23" s="155"/>
      <c r="AC23" s="155"/>
      <c r="AD23" s="155"/>
      <c r="AE23" s="10"/>
      <c r="AF23" s="7"/>
      <c r="AG23" s="26"/>
      <c r="AH23" s="7"/>
      <c r="AI23" s="7"/>
      <c r="AJ23" s="26"/>
      <c r="AK23" s="7"/>
      <c r="AL23" s="7"/>
      <c r="AM23" s="7"/>
      <c r="AN23" s="19"/>
      <c r="AO23" s="20"/>
      <c r="AP23" s="7"/>
      <c r="AQ23" s="21"/>
      <c r="AR23" s="19"/>
      <c r="AS23" s="20"/>
      <c r="AT23" s="7"/>
      <c r="AU23" s="21"/>
      <c r="AV23" s="22"/>
      <c r="AW23" s="10"/>
      <c r="AX23" s="10"/>
      <c r="AY23" s="10"/>
      <c r="AZ23" s="10"/>
      <c r="BA23" s="18"/>
      <c r="BB23" s="10"/>
    </row>
    <row r="24" spans="1:54" ht="15" thickBot="1">
      <c r="A24" s="15"/>
      <c r="B24" s="204"/>
      <c r="C24" s="227"/>
      <c r="D24" s="228"/>
      <c r="E24" s="228"/>
      <c r="F24" s="229"/>
      <c r="G24" s="37" t="s">
        <v>33</v>
      </c>
      <c r="H24" s="38">
        <v>1</v>
      </c>
      <c r="I24" s="39" t="s">
        <v>9</v>
      </c>
      <c r="J24" s="40">
        <v>2</v>
      </c>
      <c r="K24" s="37" t="s">
        <v>34</v>
      </c>
      <c r="L24" s="38">
        <v>5</v>
      </c>
      <c r="M24" s="39" t="s">
        <v>9</v>
      </c>
      <c r="N24" s="40">
        <v>3</v>
      </c>
      <c r="O24" s="37" t="s">
        <v>207</v>
      </c>
      <c r="P24" s="38">
        <v>3</v>
      </c>
      <c r="Q24" s="39" t="s">
        <v>9</v>
      </c>
      <c r="R24" s="40">
        <v>1</v>
      </c>
      <c r="S24" s="211"/>
      <c r="T24" s="212"/>
      <c r="U24" s="212"/>
      <c r="V24" s="213"/>
      <c r="W24" s="41">
        <v>6</v>
      </c>
      <c r="X24" s="42">
        <f>P24+L24+H24</f>
        <v>9</v>
      </c>
      <c r="Y24" s="42">
        <f>R24+N24+J24</f>
        <v>6</v>
      </c>
      <c r="Z24" s="43">
        <f>X24-Y24</f>
        <v>3</v>
      </c>
      <c r="AA24" s="157"/>
      <c r="AB24" s="155"/>
      <c r="AC24" s="155"/>
      <c r="AD24" s="155"/>
      <c r="AE24" s="10"/>
      <c r="AF24" s="7"/>
      <c r="AG24" s="26"/>
      <c r="AH24" s="7"/>
      <c r="AI24" s="7"/>
      <c r="AJ24" s="26"/>
      <c r="AK24" s="7"/>
      <c r="AL24" s="7"/>
      <c r="AM24" s="7"/>
      <c r="AN24" s="19"/>
      <c r="AO24" s="20"/>
      <c r="AP24" s="7"/>
      <c r="AQ24" s="21"/>
      <c r="AR24" s="19"/>
      <c r="AS24" s="20"/>
      <c r="AT24" s="7"/>
      <c r="AU24" s="21"/>
      <c r="AV24" s="22"/>
      <c r="AW24" s="10"/>
      <c r="AX24" s="10"/>
      <c r="AY24" s="10"/>
      <c r="AZ24" s="10"/>
      <c r="BA24" s="18"/>
      <c r="BB24" s="10"/>
    </row>
    <row r="25" spans="1:54" ht="15" thickBot="1">
      <c r="A25" s="26"/>
      <c r="B25" s="44"/>
      <c r="C25" s="10"/>
      <c r="D25" s="10"/>
      <c r="E25" s="10"/>
      <c r="F25" s="19"/>
      <c r="G25" s="44"/>
      <c r="H25" s="44"/>
      <c r="I25" s="44"/>
      <c r="J25" s="19"/>
      <c r="K25" s="44"/>
      <c r="L25" s="44"/>
      <c r="M25" s="44"/>
      <c r="N25" s="19"/>
      <c r="O25" s="44"/>
      <c r="P25" s="44"/>
      <c r="Q25" s="44"/>
      <c r="R25" s="26"/>
      <c r="S25" s="7"/>
      <c r="T25" s="7"/>
      <c r="U25" s="7"/>
      <c r="V25" s="22"/>
      <c r="W25" s="44"/>
      <c r="X25" s="44"/>
      <c r="Y25" s="44"/>
      <c r="Z25" s="44"/>
      <c r="AA25" s="18"/>
      <c r="AB25" s="44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44"/>
      <c r="AV25" s="44"/>
      <c r="AW25" s="44"/>
      <c r="AX25" s="44"/>
      <c r="AY25" s="44"/>
      <c r="AZ25" s="44"/>
      <c r="BA25" s="44"/>
      <c r="BB25" s="44"/>
    </row>
    <row r="26" spans="1:54" ht="15" thickBot="1">
      <c r="A26" s="14"/>
      <c r="B26" s="220" t="s">
        <v>40</v>
      </c>
      <c r="C26" s="221"/>
      <c r="D26" s="221"/>
      <c r="E26" s="221"/>
      <c r="F26" s="222"/>
      <c r="G26" s="223" t="str">
        <f>C27</f>
        <v>北野</v>
      </c>
      <c r="H26" s="224"/>
      <c r="I26" s="224"/>
      <c r="J26" s="225"/>
      <c r="K26" s="223" t="str">
        <f>C29</f>
        <v>リトルインディアンズ</v>
      </c>
      <c r="L26" s="224"/>
      <c r="M26" s="224"/>
      <c r="N26" s="225"/>
      <c r="O26" s="223" t="str">
        <f>C31</f>
        <v>アミーゴ</v>
      </c>
      <c r="P26" s="224"/>
      <c r="Q26" s="224"/>
      <c r="R26" s="225"/>
      <c r="S26" s="223" t="str">
        <f>C33</f>
        <v>下赤塚</v>
      </c>
      <c r="T26" s="224"/>
      <c r="U26" s="224"/>
      <c r="V26" s="225"/>
      <c r="W26" s="24" t="s">
        <v>4</v>
      </c>
      <c r="X26" s="24" t="s">
        <v>5</v>
      </c>
      <c r="Y26" s="24" t="s">
        <v>6</v>
      </c>
      <c r="Z26" s="24" t="s">
        <v>7</v>
      </c>
      <c r="AA26" s="25" t="s">
        <v>8</v>
      </c>
      <c r="AB26" s="114" t="s">
        <v>34</v>
      </c>
      <c r="AC26" s="115" t="s">
        <v>35</v>
      </c>
      <c r="AD26" s="116" t="s">
        <v>33</v>
      </c>
      <c r="AE26" s="26"/>
      <c r="AF26" s="7"/>
      <c r="AG26" s="7"/>
      <c r="AH26" s="7"/>
      <c r="AI26" s="19"/>
      <c r="AJ26" s="20"/>
      <c r="AK26" s="7"/>
      <c r="AL26" s="21"/>
      <c r="AM26" s="19"/>
      <c r="AN26" s="20"/>
      <c r="AO26" s="7"/>
      <c r="AP26" s="21"/>
      <c r="AQ26" s="22"/>
      <c r="AR26" s="10"/>
      <c r="AS26" s="10"/>
      <c r="AT26" s="10"/>
      <c r="AU26" s="10"/>
      <c r="AV26" s="18"/>
      <c r="AW26" s="10"/>
      <c r="AX26" s="9"/>
      <c r="AY26" s="9"/>
      <c r="AZ26" s="9"/>
      <c r="BA26" s="9"/>
      <c r="BB26" s="9"/>
    </row>
    <row r="27" spans="1:54" ht="15.75" thickTop="1" thickBot="1">
      <c r="A27" s="14"/>
      <c r="B27" s="214">
        <v>9</v>
      </c>
      <c r="C27" s="216" t="s">
        <v>128</v>
      </c>
      <c r="D27" s="217"/>
      <c r="E27" s="217"/>
      <c r="F27" s="218"/>
      <c r="G27" s="173"/>
      <c r="H27" s="174"/>
      <c r="I27" s="174"/>
      <c r="J27" s="175"/>
      <c r="K27" s="179" t="str">
        <f>G29</f>
        <v>C-1</v>
      </c>
      <c r="L27" s="180"/>
      <c r="M27" s="180"/>
      <c r="N27" s="181"/>
      <c r="O27" s="179" t="str">
        <f>G31</f>
        <v>C-5</v>
      </c>
      <c r="P27" s="180"/>
      <c r="Q27" s="180"/>
      <c r="R27" s="181"/>
      <c r="S27" s="179" t="str">
        <f>G33</f>
        <v>C-3</v>
      </c>
      <c r="T27" s="180"/>
      <c r="U27" s="180"/>
      <c r="V27" s="181"/>
      <c r="W27" s="27"/>
      <c r="X27" s="27"/>
      <c r="Y27" s="27"/>
      <c r="Z27" s="28"/>
      <c r="AA27" s="158">
        <v>3</v>
      </c>
      <c r="AB27" s="155"/>
      <c r="AC27" s="155"/>
      <c r="AD27" s="155"/>
      <c r="AE27" s="26"/>
      <c r="AF27" s="7"/>
      <c r="AG27" s="7"/>
      <c r="AH27" s="7"/>
      <c r="AI27" s="19"/>
      <c r="AJ27" s="20"/>
      <c r="AK27" s="7"/>
      <c r="AL27" s="21"/>
      <c r="AM27" s="19"/>
      <c r="AN27" s="20"/>
      <c r="AO27" s="7"/>
      <c r="AP27" s="21"/>
      <c r="AQ27" s="22"/>
      <c r="AR27" s="10"/>
      <c r="AS27" s="10"/>
      <c r="AT27" s="10"/>
      <c r="AU27" s="10"/>
      <c r="AV27" s="18"/>
      <c r="AW27" s="10"/>
      <c r="AX27" s="9"/>
      <c r="AY27" s="9"/>
      <c r="AZ27" s="9"/>
      <c r="BA27" s="9"/>
      <c r="BB27" s="9"/>
    </row>
    <row r="28" spans="1:54" ht="15" thickBot="1">
      <c r="A28" s="15"/>
      <c r="B28" s="215"/>
      <c r="C28" s="219"/>
      <c r="D28" s="171"/>
      <c r="E28" s="171"/>
      <c r="F28" s="172"/>
      <c r="G28" s="176"/>
      <c r="H28" s="177"/>
      <c r="I28" s="177"/>
      <c r="J28" s="178"/>
      <c r="K28" s="29" t="s">
        <v>205</v>
      </c>
      <c r="L28" s="30">
        <v>2</v>
      </c>
      <c r="M28" s="31" t="s">
        <v>9</v>
      </c>
      <c r="N28" s="32">
        <v>2</v>
      </c>
      <c r="O28" s="29" t="s">
        <v>33</v>
      </c>
      <c r="P28" s="30">
        <v>0</v>
      </c>
      <c r="Q28" s="31" t="s">
        <v>9</v>
      </c>
      <c r="R28" s="32">
        <v>3</v>
      </c>
      <c r="S28" s="29" t="s">
        <v>211</v>
      </c>
      <c r="T28" s="30">
        <v>2</v>
      </c>
      <c r="U28" s="31" t="s">
        <v>9</v>
      </c>
      <c r="V28" s="32">
        <v>5</v>
      </c>
      <c r="W28" s="33">
        <v>1</v>
      </c>
      <c r="X28" s="34">
        <f>T28+P28+L28</f>
        <v>4</v>
      </c>
      <c r="Y28" s="34">
        <f>V28+R28+N28</f>
        <v>10</v>
      </c>
      <c r="Z28" s="35">
        <f>X28-Y28</f>
        <v>-6</v>
      </c>
      <c r="AA28" s="159"/>
      <c r="AB28" s="155"/>
      <c r="AC28" s="155"/>
      <c r="AD28" s="155"/>
      <c r="AE28" s="19"/>
      <c r="AF28" s="20"/>
      <c r="AG28" s="7"/>
      <c r="AH28" s="21"/>
      <c r="AI28" s="26"/>
      <c r="AJ28" s="7"/>
      <c r="AK28" s="7"/>
      <c r="AL28" s="7"/>
      <c r="AM28" s="19"/>
      <c r="AN28" s="20"/>
      <c r="AO28" s="7"/>
      <c r="AP28" s="21"/>
      <c r="AQ28" s="22"/>
      <c r="AR28" s="10"/>
      <c r="AS28" s="10"/>
      <c r="AT28" s="10"/>
      <c r="AU28" s="10"/>
      <c r="AV28" s="18"/>
      <c r="AW28" s="10"/>
      <c r="AX28" s="9"/>
      <c r="AY28" s="9"/>
      <c r="AZ28" s="9"/>
      <c r="BA28" s="9"/>
      <c r="BB28" s="9"/>
    </row>
    <row r="29" spans="1:54" ht="15" thickBot="1">
      <c r="A29" s="15"/>
      <c r="B29" s="203">
        <v>10</v>
      </c>
      <c r="C29" s="216" t="s">
        <v>129</v>
      </c>
      <c r="D29" s="217"/>
      <c r="E29" s="217"/>
      <c r="F29" s="218"/>
      <c r="G29" s="205" t="s">
        <v>56</v>
      </c>
      <c r="H29" s="206"/>
      <c r="I29" s="206"/>
      <c r="J29" s="207"/>
      <c r="K29" s="208"/>
      <c r="L29" s="209"/>
      <c r="M29" s="209"/>
      <c r="N29" s="210"/>
      <c r="O29" s="160" t="str">
        <f>K31</f>
        <v>D-3</v>
      </c>
      <c r="P29" s="161"/>
      <c r="Q29" s="161"/>
      <c r="R29" s="162"/>
      <c r="S29" s="160" t="str">
        <f>K33</f>
        <v>D-5</v>
      </c>
      <c r="T29" s="161"/>
      <c r="U29" s="161"/>
      <c r="V29" s="162"/>
      <c r="W29" s="33"/>
      <c r="X29" s="34"/>
      <c r="Y29" s="34"/>
      <c r="Z29" s="35"/>
      <c r="AA29" s="163">
        <v>4</v>
      </c>
      <c r="AB29" s="155"/>
      <c r="AC29" s="155"/>
      <c r="AD29" s="155"/>
      <c r="AE29" s="19"/>
      <c r="AF29" s="20"/>
      <c r="AG29" s="7"/>
      <c r="AH29" s="21"/>
      <c r="AI29" s="26"/>
      <c r="AJ29" s="7"/>
      <c r="AK29" s="7"/>
      <c r="AL29" s="7"/>
      <c r="AM29" s="19"/>
      <c r="AN29" s="20"/>
      <c r="AO29" s="7"/>
      <c r="AP29" s="21"/>
      <c r="AQ29" s="22"/>
      <c r="AR29" s="10"/>
      <c r="AS29" s="10"/>
      <c r="AT29" s="10"/>
      <c r="AU29" s="10"/>
      <c r="AV29" s="18"/>
      <c r="AW29" s="10"/>
      <c r="AX29" s="9"/>
      <c r="AY29" s="9"/>
      <c r="AZ29" s="9"/>
      <c r="BA29" s="9"/>
      <c r="BB29" s="9"/>
    </row>
    <row r="30" spans="1:54" ht="15" thickBot="1">
      <c r="A30" s="15"/>
      <c r="B30" s="215"/>
      <c r="C30" s="219"/>
      <c r="D30" s="171"/>
      <c r="E30" s="171"/>
      <c r="F30" s="172"/>
      <c r="G30" s="29" t="s">
        <v>205</v>
      </c>
      <c r="H30" s="30">
        <v>2</v>
      </c>
      <c r="I30" s="31" t="s">
        <v>9</v>
      </c>
      <c r="J30" s="32">
        <v>2</v>
      </c>
      <c r="K30" s="176"/>
      <c r="L30" s="177"/>
      <c r="M30" s="177"/>
      <c r="N30" s="178"/>
      <c r="O30" s="29" t="s">
        <v>33</v>
      </c>
      <c r="P30" s="30">
        <v>0</v>
      </c>
      <c r="Q30" s="31" t="s">
        <v>9</v>
      </c>
      <c r="R30" s="32">
        <v>6</v>
      </c>
      <c r="S30" s="29" t="s">
        <v>211</v>
      </c>
      <c r="T30" s="30">
        <v>1</v>
      </c>
      <c r="U30" s="31" t="s">
        <v>9</v>
      </c>
      <c r="V30" s="32">
        <v>7</v>
      </c>
      <c r="W30" s="33">
        <v>1</v>
      </c>
      <c r="X30" s="33">
        <f>T30+P30+H30</f>
        <v>3</v>
      </c>
      <c r="Y30" s="34">
        <f>V30+R30+J30</f>
        <v>15</v>
      </c>
      <c r="Z30" s="35">
        <f>X30-Y30</f>
        <v>-12</v>
      </c>
      <c r="AA30" s="159"/>
      <c r="AB30" s="155"/>
      <c r="AC30" s="155"/>
      <c r="AD30" s="155"/>
      <c r="AE30" s="19"/>
      <c r="AF30" s="20"/>
      <c r="AG30" s="7"/>
      <c r="AH30" s="21"/>
      <c r="AI30" s="19"/>
      <c r="AJ30" s="20"/>
      <c r="AK30" s="7"/>
      <c r="AL30" s="21"/>
      <c r="AM30" s="26"/>
      <c r="AN30" s="7"/>
      <c r="AO30" s="7"/>
      <c r="AP30" s="7"/>
      <c r="AQ30" s="22"/>
      <c r="AR30" s="10"/>
      <c r="AS30" s="10"/>
      <c r="AT30" s="10"/>
      <c r="AU30" s="10"/>
      <c r="AV30" s="18"/>
      <c r="AW30" s="10"/>
      <c r="AX30" s="9"/>
      <c r="AY30" s="9"/>
      <c r="AZ30" s="9"/>
      <c r="BA30" s="9"/>
      <c r="BB30" s="9"/>
    </row>
    <row r="31" spans="1:54" ht="15" thickBot="1">
      <c r="A31" s="15"/>
      <c r="B31" s="203">
        <v>11</v>
      </c>
      <c r="C31" s="217" t="s">
        <v>130</v>
      </c>
      <c r="D31" s="217"/>
      <c r="E31" s="217"/>
      <c r="F31" s="217"/>
      <c r="G31" s="160" t="s">
        <v>57</v>
      </c>
      <c r="H31" s="161"/>
      <c r="I31" s="161"/>
      <c r="J31" s="162"/>
      <c r="K31" s="205" t="s">
        <v>62</v>
      </c>
      <c r="L31" s="206"/>
      <c r="M31" s="206"/>
      <c r="N31" s="207"/>
      <c r="O31" s="208"/>
      <c r="P31" s="209"/>
      <c r="Q31" s="209"/>
      <c r="R31" s="210"/>
      <c r="S31" s="160" t="str">
        <f>O33</f>
        <v>D-1</v>
      </c>
      <c r="T31" s="161"/>
      <c r="U31" s="161"/>
      <c r="V31" s="162"/>
      <c r="W31" s="33"/>
      <c r="X31" s="34"/>
      <c r="Y31" s="34"/>
      <c r="Z31" s="35"/>
      <c r="AA31" s="163">
        <v>1</v>
      </c>
      <c r="AB31" s="155"/>
      <c r="AC31" s="155"/>
      <c r="AD31" s="155"/>
      <c r="AE31" s="19"/>
      <c r="AF31" s="20"/>
      <c r="AG31" s="7"/>
      <c r="AH31" s="21"/>
      <c r="AI31" s="19"/>
      <c r="AJ31" s="20"/>
      <c r="AK31" s="7"/>
      <c r="AL31" s="21"/>
      <c r="AM31" s="26"/>
      <c r="AN31" s="7"/>
      <c r="AO31" s="7"/>
      <c r="AP31" s="7"/>
      <c r="AQ31" s="22"/>
      <c r="AR31" s="10"/>
      <c r="AS31" s="10"/>
      <c r="AT31" s="10"/>
      <c r="AU31" s="10"/>
      <c r="AV31" s="18"/>
      <c r="AW31" s="10"/>
      <c r="AX31" s="9"/>
      <c r="AY31" s="9"/>
      <c r="AZ31" s="9"/>
      <c r="BA31" s="9"/>
      <c r="BB31" s="9"/>
    </row>
    <row r="32" spans="1:54" ht="15" thickBot="1">
      <c r="A32" s="15"/>
      <c r="B32" s="215"/>
      <c r="C32" s="230"/>
      <c r="D32" s="230"/>
      <c r="E32" s="230"/>
      <c r="F32" s="230"/>
      <c r="G32" s="29" t="s">
        <v>214</v>
      </c>
      <c r="H32" s="30">
        <v>3</v>
      </c>
      <c r="I32" s="31" t="s">
        <v>9</v>
      </c>
      <c r="J32" s="32">
        <v>0</v>
      </c>
      <c r="K32" s="29" t="s">
        <v>214</v>
      </c>
      <c r="L32" s="30">
        <v>6</v>
      </c>
      <c r="M32" s="31" t="s">
        <v>9</v>
      </c>
      <c r="N32" s="32">
        <v>0</v>
      </c>
      <c r="O32" s="176"/>
      <c r="P32" s="177"/>
      <c r="Q32" s="177"/>
      <c r="R32" s="178"/>
      <c r="S32" s="29" t="s">
        <v>203</v>
      </c>
      <c r="T32" s="30">
        <v>3</v>
      </c>
      <c r="U32" s="31" t="s">
        <v>9</v>
      </c>
      <c r="V32" s="32">
        <v>0</v>
      </c>
      <c r="W32" s="33">
        <v>9</v>
      </c>
      <c r="X32" s="34">
        <f>T32+L32+H32</f>
        <v>12</v>
      </c>
      <c r="Y32" s="34">
        <f>V32+N32+J32</f>
        <v>0</v>
      </c>
      <c r="Z32" s="35">
        <f>X32-Y32</f>
        <v>12</v>
      </c>
      <c r="AA32" s="159"/>
      <c r="AB32" s="155"/>
      <c r="AC32" s="155"/>
      <c r="AD32" s="155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  <c r="AY32" s="9"/>
      <c r="AZ32" s="9"/>
      <c r="BA32" s="9"/>
      <c r="BB32" s="9"/>
    </row>
    <row r="33" spans="1:54" ht="15" thickBot="1">
      <c r="A33" s="15"/>
      <c r="B33" s="203">
        <v>12</v>
      </c>
      <c r="C33" s="226" t="s">
        <v>140</v>
      </c>
      <c r="D33" s="217"/>
      <c r="E33" s="217"/>
      <c r="F33" s="218"/>
      <c r="G33" s="160" t="s">
        <v>58</v>
      </c>
      <c r="H33" s="161"/>
      <c r="I33" s="161"/>
      <c r="J33" s="162"/>
      <c r="K33" s="205" t="s">
        <v>61</v>
      </c>
      <c r="L33" s="206"/>
      <c r="M33" s="206"/>
      <c r="N33" s="207"/>
      <c r="O33" s="205" t="s">
        <v>60</v>
      </c>
      <c r="P33" s="206"/>
      <c r="Q33" s="206"/>
      <c r="R33" s="207"/>
      <c r="S33" s="208"/>
      <c r="T33" s="209"/>
      <c r="U33" s="209"/>
      <c r="V33" s="210"/>
      <c r="W33" s="33"/>
      <c r="X33" s="34"/>
      <c r="Y33" s="34"/>
      <c r="Z33" s="35"/>
      <c r="AA33" s="163">
        <v>2</v>
      </c>
      <c r="AB33" s="155"/>
      <c r="AC33" s="155"/>
      <c r="AD33" s="155"/>
      <c r="AE33" s="10"/>
      <c r="AF33" s="7"/>
      <c r="AG33" s="26"/>
      <c r="AH33" s="7"/>
      <c r="AI33" s="7"/>
      <c r="AJ33" s="26"/>
      <c r="AK33" s="7"/>
      <c r="AL33" s="7"/>
      <c r="AM33" s="7"/>
      <c r="AN33" s="19"/>
      <c r="AO33" s="20"/>
      <c r="AP33" s="7"/>
      <c r="AQ33" s="21"/>
      <c r="AR33" s="19"/>
      <c r="AS33" s="20"/>
      <c r="AT33" s="7"/>
      <c r="AU33" s="21"/>
      <c r="AV33" s="22"/>
      <c r="AW33" s="10"/>
      <c r="AX33" s="10"/>
      <c r="AY33" s="10"/>
      <c r="AZ33" s="10"/>
      <c r="BA33" s="18"/>
      <c r="BB33" s="10"/>
    </row>
    <row r="34" spans="1:54" ht="15" thickBot="1">
      <c r="A34" s="15"/>
      <c r="B34" s="204"/>
      <c r="C34" s="227"/>
      <c r="D34" s="228"/>
      <c r="E34" s="228"/>
      <c r="F34" s="229"/>
      <c r="G34" s="37" t="s">
        <v>214</v>
      </c>
      <c r="H34" s="38">
        <v>5</v>
      </c>
      <c r="I34" s="39" t="s">
        <v>9</v>
      </c>
      <c r="J34" s="40">
        <v>2</v>
      </c>
      <c r="K34" s="37" t="s">
        <v>214</v>
      </c>
      <c r="L34" s="38">
        <v>7</v>
      </c>
      <c r="M34" s="39" t="s">
        <v>9</v>
      </c>
      <c r="N34" s="40">
        <v>1</v>
      </c>
      <c r="O34" s="37" t="s">
        <v>204</v>
      </c>
      <c r="P34" s="38">
        <v>0</v>
      </c>
      <c r="Q34" s="39" t="s">
        <v>9</v>
      </c>
      <c r="R34" s="40">
        <v>3</v>
      </c>
      <c r="S34" s="211"/>
      <c r="T34" s="212"/>
      <c r="U34" s="212"/>
      <c r="V34" s="213"/>
      <c r="W34" s="41">
        <v>6</v>
      </c>
      <c r="X34" s="42">
        <f>P34+L34+H34</f>
        <v>12</v>
      </c>
      <c r="Y34" s="42">
        <f>R34+N34+J34</f>
        <v>6</v>
      </c>
      <c r="Z34" s="43">
        <f>X34-Y34</f>
        <v>6</v>
      </c>
      <c r="AA34" s="157"/>
      <c r="AB34" s="155"/>
      <c r="AC34" s="155"/>
      <c r="AD34" s="155"/>
      <c r="AE34" s="10"/>
      <c r="AF34" s="7"/>
      <c r="AG34" s="26"/>
      <c r="AH34" s="7"/>
      <c r="AI34" s="7"/>
      <c r="AJ34" s="26"/>
      <c r="AK34" s="7"/>
      <c r="AL34" s="7"/>
      <c r="AM34" s="7"/>
      <c r="AN34" s="19"/>
      <c r="AO34" s="20"/>
      <c r="AP34" s="7"/>
      <c r="AQ34" s="21"/>
      <c r="AR34" s="19"/>
      <c r="AS34" s="20"/>
      <c r="AT34" s="7"/>
      <c r="AU34" s="21"/>
      <c r="AV34" s="22"/>
      <c r="AW34" s="10"/>
      <c r="AX34" s="10"/>
      <c r="AY34" s="10"/>
      <c r="AZ34" s="10"/>
      <c r="BA34" s="18"/>
      <c r="BB34" s="10"/>
    </row>
    <row r="35" spans="1:54" ht="15" thickBot="1">
      <c r="A35" s="26"/>
      <c r="B35" s="10"/>
      <c r="C35" s="10"/>
      <c r="D35" s="10"/>
      <c r="E35" s="10"/>
      <c r="F35" s="45"/>
      <c r="G35" s="10"/>
      <c r="H35" s="10"/>
      <c r="I35" s="10"/>
      <c r="J35" s="19"/>
      <c r="K35" s="44"/>
      <c r="L35" s="44"/>
      <c r="M35" s="44"/>
      <c r="N35" s="19"/>
      <c r="O35" s="44"/>
      <c r="P35" s="44"/>
      <c r="Q35" s="44"/>
      <c r="R35" s="19"/>
      <c r="S35" s="44"/>
      <c r="T35" s="44"/>
      <c r="U35" s="44"/>
      <c r="V35" s="22"/>
      <c r="W35" s="44"/>
      <c r="X35" s="44"/>
      <c r="Y35" s="44"/>
      <c r="Z35" s="44"/>
      <c r="AA35" s="18"/>
      <c r="AB35" s="20"/>
      <c r="AC35" s="18"/>
      <c r="AD35" s="18"/>
      <c r="AE35" s="18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44"/>
      <c r="AV35" s="44"/>
      <c r="AW35" s="44"/>
      <c r="AX35" s="44"/>
      <c r="AY35" s="44"/>
      <c r="AZ35" s="44"/>
      <c r="BA35" s="44"/>
      <c r="BB35" s="44"/>
    </row>
    <row r="36" spans="1:54" ht="15" customHeight="1" thickBot="1">
      <c r="A36" s="14"/>
      <c r="B36" s="220" t="s">
        <v>41</v>
      </c>
      <c r="C36" s="221"/>
      <c r="D36" s="221"/>
      <c r="E36" s="221"/>
      <c r="F36" s="222"/>
      <c r="G36" s="223" t="str">
        <f>C37</f>
        <v>中台</v>
      </c>
      <c r="H36" s="224"/>
      <c r="I36" s="224"/>
      <c r="J36" s="225"/>
      <c r="K36" s="223" t="str">
        <f>C39</f>
        <v>桜川</v>
      </c>
      <c r="L36" s="224"/>
      <c r="M36" s="224"/>
      <c r="N36" s="225"/>
      <c r="O36" s="223" t="str">
        <f>C41</f>
        <v>ペガサス</v>
      </c>
      <c r="P36" s="224"/>
      <c r="Q36" s="224"/>
      <c r="R36" s="225"/>
      <c r="S36" s="223" t="str">
        <f>C43</f>
        <v>シャークス</v>
      </c>
      <c r="T36" s="224"/>
      <c r="U36" s="224"/>
      <c r="V36" s="225"/>
      <c r="W36" s="24" t="s">
        <v>4</v>
      </c>
      <c r="X36" s="24" t="s">
        <v>5</v>
      </c>
      <c r="Y36" s="24" t="s">
        <v>6</v>
      </c>
      <c r="Z36" s="24" t="s">
        <v>7</v>
      </c>
      <c r="AA36" s="25" t="s">
        <v>8</v>
      </c>
      <c r="AB36" s="114" t="s">
        <v>34</v>
      </c>
      <c r="AC36" s="115" t="s">
        <v>35</v>
      </c>
      <c r="AD36" s="116" t="s">
        <v>33</v>
      </c>
      <c r="AE36" s="26"/>
      <c r="AF36" s="7"/>
      <c r="AG36" s="7"/>
      <c r="AH36" s="7"/>
      <c r="AI36" s="19"/>
      <c r="AJ36" s="20"/>
      <c r="AK36" s="7"/>
      <c r="AL36" s="21"/>
      <c r="AM36" s="19"/>
      <c r="AN36" s="20"/>
      <c r="AO36" s="7"/>
      <c r="AP36" s="21"/>
      <c r="AQ36" s="22"/>
      <c r="AR36" s="10"/>
      <c r="AS36" s="10"/>
      <c r="AT36" s="10"/>
      <c r="AU36" s="10"/>
      <c r="AV36" s="18"/>
      <c r="AW36" s="10"/>
      <c r="AX36" s="9"/>
      <c r="AY36" s="9"/>
      <c r="AZ36" s="9"/>
      <c r="BA36" s="9"/>
      <c r="BB36" s="9"/>
    </row>
    <row r="37" spans="1:54" ht="15.75" thickTop="1" thickBot="1">
      <c r="A37" s="14"/>
      <c r="B37" s="214">
        <v>13</v>
      </c>
      <c r="C37" s="216" t="s">
        <v>131</v>
      </c>
      <c r="D37" s="217"/>
      <c r="E37" s="217"/>
      <c r="F37" s="218"/>
      <c r="G37" s="173"/>
      <c r="H37" s="174"/>
      <c r="I37" s="174"/>
      <c r="J37" s="175"/>
      <c r="K37" s="179" t="str">
        <f>G39</f>
        <v>C-2</v>
      </c>
      <c r="L37" s="180"/>
      <c r="M37" s="180"/>
      <c r="N37" s="181"/>
      <c r="O37" s="179" t="str">
        <f>G41</f>
        <v>C-6</v>
      </c>
      <c r="P37" s="180"/>
      <c r="Q37" s="180"/>
      <c r="R37" s="181"/>
      <c r="S37" s="179" t="str">
        <f>G43</f>
        <v>C-4</v>
      </c>
      <c r="T37" s="180"/>
      <c r="U37" s="180"/>
      <c r="V37" s="181"/>
      <c r="W37" s="27"/>
      <c r="X37" s="27"/>
      <c r="Y37" s="27"/>
      <c r="Z37" s="28"/>
      <c r="AA37" s="158">
        <v>1</v>
      </c>
      <c r="AB37" s="155"/>
      <c r="AC37" s="155"/>
      <c r="AD37" s="155"/>
      <c r="AE37" s="26"/>
      <c r="AF37" s="7"/>
      <c r="AG37" s="7"/>
      <c r="AH37" s="7"/>
      <c r="AI37" s="19"/>
      <c r="AJ37" s="20"/>
      <c r="AK37" s="7"/>
      <c r="AL37" s="21"/>
      <c r="AM37" s="19"/>
      <c r="AN37" s="20"/>
      <c r="AO37" s="7"/>
      <c r="AP37" s="21"/>
      <c r="AQ37" s="22"/>
      <c r="AR37" s="10"/>
      <c r="AS37" s="10"/>
      <c r="AT37" s="10"/>
      <c r="AU37" s="10"/>
      <c r="AV37" s="18"/>
      <c r="AW37" s="10"/>
      <c r="AX37" s="9"/>
      <c r="AY37" s="9"/>
      <c r="AZ37" s="9"/>
      <c r="BA37" s="9"/>
      <c r="BB37" s="9"/>
    </row>
    <row r="38" spans="1:54" ht="15" thickBot="1">
      <c r="A38" s="15"/>
      <c r="B38" s="215"/>
      <c r="C38" s="219"/>
      <c r="D38" s="171"/>
      <c r="E38" s="171"/>
      <c r="F38" s="172"/>
      <c r="G38" s="176"/>
      <c r="H38" s="177"/>
      <c r="I38" s="177"/>
      <c r="J38" s="178"/>
      <c r="K38" s="29" t="s">
        <v>208</v>
      </c>
      <c r="L38" s="30">
        <v>3</v>
      </c>
      <c r="M38" s="31" t="s">
        <v>9</v>
      </c>
      <c r="N38" s="32">
        <v>0</v>
      </c>
      <c r="O38" s="29" t="s">
        <v>34</v>
      </c>
      <c r="P38" s="30">
        <v>8</v>
      </c>
      <c r="Q38" s="31" t="s">
        <v>9</v>
      </c>
      <c r="R38" s="32">
        <v>0</v>
      </c>
      <c r="S38" s="29" t="s">
        <v>214</v>
      </c>
      <c r="T38" s="30">
        <v>6</v>
      </c>
      <c r="U38" s="31" t="s">
        <v>9</v>
      </c>
      <c r="V38" s="32">
        <v>0</v>
      </c>
      <c r="W38" s="33">
        <v>9</v>
      </c>
      <c r="X38" s="34">
        <f>T38+P38+L38</f>
        <v>17</v>
      </c>
      <c r="Y38" s="34">
        <f>V38+R38+N38</f>
        <v>0</v>
      </c>
      <c r="Z38" s="35">
        <f>X38-Y38</f>
        <v>17</v>
      </c>
      <c r="AA38" s="159"/>
      <c r="AB38" s="155"/>
      <c r="AC38" s="155"/>
      <c r="AD38" s="155"/>
      <c r="AE38" s="19"/>
      <c r="AF38" s="20"/>
      <c r="AG38" s="7"/>
      <c r="AH38" s="21"/>
      <c r="AI38" s="26"/>
      <c r="AJ38" s="7"/>
      <c r="AK38" s="7"/>
      <c r="AL38" s="7"/>
      <c r="AM38" s="19"/>
      <c r="AN38" s="20"/>
      <c r="AO38" s="7"/>
      <c r="AP38" s="21"/>
      <c r="AQ38" s="22"/>
      <c r="AR38" s="10"/>
      <c r="AS38" s="10"/>
      <c r="AT38" s="10"/>
      <c r="AU38" s="10"/>
      <c r="AV38" s="18"/>
      <c r="AW38" s="10"/>
      <c r="AX38" s="9"/>
      <c r="AY38" s="9"/>
      <c r="AZ38" s="9"/>
      <c r="BA38" s="9"/>
      <c r="BB38" s="9"/>
    </row>
    <row r="39" spans="1:54" ht="15" thickBot="1">
      <c r="A39" s="15"/>
      <c r="B39" s="203">
        <v>14</v>
      </c>
      <c r="C39" s="216" t="s">
        <v>132</v>
      </c>
      <c r="D39" s="217"/>
      <c r="E39" s="217"/>
      <c r="F39" s="218"/>
      <c r="G39" s="205" t="s">
        <v>63</v>
      </c>
      <c r="H39" s="206"/>
      <c r="I39" s="206"/>
      <c r="J39" s="207"/>
      <c r="K39" s="208"/>
      <c r="L39" s="209"/>
      <c r="M39" s="209"/>
      <c r="N39" s="210"/>
      <c r="O39" s="160" t="str">
        <f>K41</f>
        <v>D-4</v>
      </c>
      <c r="P39" s="161"/>
      <c r="Q39" s="161"/>
      <c r="R39" s="162"/>
      <c r="S39" s="160" t="str">
        <f>K43</f>
        <v>D-6</v>
      </c>
      <c r="T39" s="161"/>
      <c r="U39" s="161"/>
      <c r="V39" s="162"/>
      <c r="W39" s="33"/>
      <c r="X39" s="34"/>
      <c r="Y39" s="34"/>
      <c r="Z39" s="35"/>
      <c r="AA39" s="163">
        <v>2</v>
      </c>
      <c r="AB39" s="155"/>
      <c r="AC39" s="155"/>
      <c r="AD39" s="155"/>
      <c r="AE39" s="19"/>
      <c r="AF39" s="20"/>
      <c r="AG39" s="7"/>
      <c r="AH39" s="21"/>
      <c r="AI39" s="26"/>
      <c r="AJ39" s="7"/>
      <c r="AK39" s="7"/>
      <c r="AL39" s="7"/>
      <c r="AM39" s="19"/>
      <c r="AN39" s="20"/>
      <c r="AO39" s="7"/>
      <c r="AP39" s="21"/>
      <c r="AQ39" s="22"/>
      <c r="AR39" s="10"/>
      <c r="AS39" s="10"/>
      <c r="AT39" s="10"/>
      <c r="AU39" s="10"/>
      <c r="AV39" s="18"/>
      <c r="AW39" s="10"/>
      <c r="AX39" s="9"/>
      <c r="AY39" s="9"/>
      <c r="AZ39" s="9"/>
      <c r="BA39" s="9"/>
      <c r="BB39" s="9"/>
    </row>
    <row r="40" spans="1:54" ht="15" thickBot="1">
      <c r="A40" s="15"/>
      <c r="B40" s="215"/>
      <c r="C40" s="219"/>
      <c r="D40" s="171"/>
      <c r="E40" s="171"/>
      <c r="F40" s="172"/>
      <c r="G40" s="29" t="s">
        <v>206</v>
      </c>
      <c r="H40" s="30">
        <v>0</v>
      </c>
      <c r="I40" s="31" t="s">
        <v>9</v>
      </c>
      <c r="J40" s="32">
        <v>3</v>
      </c>
      <c r="K40" s="176"/>
      <c r="L40" s="177"/>
      <c r="M40" s="177"/>
      <c r="N40" s="178"/>
      <c r="O40" s="29" t="s">
        <v>214</v>
      </c>
      <c r="P40" s="30">
        <v>3</v>
      </c>
      <c r="Q40" s="31" t="s">
        <v>9</v>
      </c>
      <c r="R40" s="32">
        <v>0</v>
      </c>
      <c r="S40" s="29" t="s">
        <v>34</v>
      </c>
      <c r="T40" s="30">
        <v>1</v>
      </c>
      <c r="U40" s="31" t="s">
        <v>9</v>
      </c>
      <c r="V40" s="32">
        <v>0</v>
      </c>
      <c r="W40" s="33">
        <v>6</v>
      </c>
      <c r="X40" s="33">
        <f>T40+P40+H40</f>
        <v>4</v>
      </c>
      <c r="Y40" s="34">
        <f>V40+R40+J40</f>
        <v>3</v>
      </c>
      <c r="Z40" s="35">
        <f>X40-Y40</f>
        <v>1</v>
      </c>
      <c r="AA40" s="159"/>
      <c r="AB40" s="155"/>
      <c r="AC40" s="155"/>
      <c r="AD40" s="155"/>
      <c r="AE40" s="19"/>
      <c r="AF40" s="20"/>
      <c r="AG40" s="7"/>
      <c r="AH40" s="21"/>
      <c r="AI40" s="19"/>
      <c r="AJ40" s="20"/>
      <c r="AK40" s="7"/>
      <c r="AL40" s="21"/>
      <c r="AM40" s="26"/>
      <c r="AN40" s="7"/>
      <c r="AO40" s="7"/>
      <c r="AP40" s="7"/>
      <c r="AQ40" s="22"/>
      <c r="AR40" s="10"/>
      <c r="AS40" s="10"/>
      <c r="AT40" s="10"/>
      <c r="AU40" s="10"/>
      <c r="AV40" s="18"/>
      <c r="AW40" s="10"/>
      <c r="AX40" s="9"/>
      <c r="AY40" s="9"/>
      <c r="AZ40" s="9"/>
      <c r="BA40" s="9"/>
      <c r="BB40" s="9"/>
    </row>
    <row r="41" spans="1:54" ht="15" thickBot="1">
      <c r="A41" s="15"/>
      <c r="B41" s="203">
        <v>15</v>
      </c>
      <c r="C41" s="217" t="s">
        <v>133</v>
      </c>
      <c r="D41" s="217"/>
      <c r="E41" s="217"/>
      <c r="F41" s="217"/>
      <c r="G41" s="160" t="s">
        <v>64</v>
      </c>
      <c r="H41" s="161"/>
      <c r="I41" s="161"/>
      <c r="J41" s="162"/>
      <c r="K41" s="205" t="s">
        <v>66</v>
      </c>
      <c r="L41" s="206"/>
      <c r="M41" s="206"/>
      <c r="N41" s="207"/>
      <c r="O41" s="208"/>
      <c r="P41" s="209"/>
      <c r="Q41" s="209"/>
      <c r="R41" s="210"/>
      <c r="S41" s="160" t="str">
        <f>O43</f>
        <v>D-2</v>
      </c>
      <c r="T41" s="161"/>
      <c r="U41" s="161"/>
      <c r="V41" s="162"/>
      <c r="W41" s="33"/>
      <c r="X41" s="34"/>
      <c r="Y41" s="34"/>
      <c r="Z41" s="35"/>
      <c r="AA41" s="163">
        <v>4</v>
      </c>
      <c r="AB41" s="155"/>
      <c r="AC41" s="155"/>
      <c r="AD41" s="155"/>
      <c r="AE41" s="19"/>
      <c r="AF41" s="20"/>
      <c r="AG41" s="7"/>
      <c r="AH41" s="21"/>
      <c r="AI41" s="19"/>
      <c r="AJ41" s="20"/>
      <c r="AK41" s="7"/>
      <c r="AL41" s="21"/>
      <c r="AM41" s="26"/>
      <c r="AN41" s="7"/>
      <c r="AO41" s="7"/>
      <c r="AP41" s="7"/>
      <c r="AQ41" s="22"/>
      <c r="AR41" s="10"/>
      <c r="AS41" s="10"/>
      <c r="AT41" s="10"/>
      <c r="AU41" s="10"/>
      <c r="AV41" s="18"/>
      <c r="AW41" s="10"/>
      <c r="AX41" s="9"/>
      <c r="AY41" s="9"/>
      <c r="AZ41" s="9"/>
      <c r="BA41" s="9"/>
      <c r="BB41" s="9"/>
    </row>
    <row r="42" spans="1:54" ht="15" thickBot="1">
      <c r="A42" s="15"/>
      <c r="B42" s="215"/>
      <c r="C42" s="230"/>
      <c r="D42" s="230"/>
      <c r="E42" s="230"/>
      <c r="F42" s="230"/>
      <c r="G42" s="29" t="s">
        <v>33</v>
      </c>
      <c r="H42" s="30">
        <v>0</v>
      </c>
      <c r="I42" s="31" t="s">
        <v>9</v>
      </c>
      <c r="J42" s="32">
        <v>8</v>
      </c>
      <c r="K42" s="29" t="s">
        <v>211</v>
      </c>
      <c r="L42" s="30">
        <v>0</v>
      </c>
      <c r="M42" s="31" t="s">
        <v>9</v>
      </c>
      <c r="N42" s="32">
        <v>3</v>
      </c>
      <c r="O42" s="176"/>
      <c r="P42" s="177"/>
      <c r="Q42" s="177"/>
      <c r="R42" s="178"/>
      <c r="S42" s="29" t="s">
        <v>209</v>
      </c>
      <c r="T42" s="30">
        <v>0</v>
      </c>
      <c r="U42" s="31" t="s">
        <v>9</v>
      </c>
      <c r="V42" s="32">
        <v>0</v>
      </c>
      <c r="W42" s="33">
        <v>1</v>
      </c>
      <c r="X42" s="34">
        <f>T42+L42+H42</f>
        <v>0</v>
      </c>
      <c r="Y42" s="34">
        <f>V42+N42+J42</f>
        <v>11</v>
      </c>
      <c r="Z42" s="35">
        <f>X42-Y42</f>
        <v>-11</v>
      </c>
      <c r="AA42" s="159"/>
      <c r="AB42" s="155"/>
      <c r="AC42" s="155"/>
      <c r="AD42" s="155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9"/>
      <c r="AY42" s="9"/>
      <c r="AZ42" s="9"/>
      <c r="BA42" s="9"/>
      <c r="BB42" s="9"/>
    </row>
    <row r="43" spans="1:54" ht="15" thickBot="1">
      <c r="A43" s="15"/>
      <c r="B43" s="203">
        <v>16</v>
      </c>
      <c r="C43" s="226" t="s">
        <v>134</v>
      </c>
      <c r="D43" s="217"/>
      <c r="E43" s="217"/>
      <c r="F43" s="218"/>
      <c r="G43" s="160" t="s">
        <v>65</v>
      </c>
      <c r="H43" s="161"/>
      <c r="I43" s="161"/>
      <c r="J43" s="162"/>
      <c r="K43" s="205" t="s">
        <v>67</v>
      </c>
      <c r="L43" s="206"/>
      <c r="M43" s="206"/>
      <c r="N43" s="207"/>
      <c r="O43" s="205" t="s">
        <v>59</v>
      </c>
      <c r="P43" s="206"/>
      <c r="Q43" s="206"/>
      <c r="R43" s="207"/>
      <c r="S43" s="208"/>
      <c r="T43" s="209"/>
      <c r="U43" s="209"/>
      <c r="V43" s="210"/>
      <c r="W43" s="33"/>
      <c r="X43" s="34"/>
      <c r="Y43" s="34"/>
      <c r="Z43" s="35"/>
      <c r="AA43" s="163">
        <v>3</v>
      </c>
      <c r="AB43" s="155"/>
      <c r="AC43" s="155"/>
      <c r="AD43" s="155"/>
      <c r="AE43" s="10"/>
      <c r="AF43" s="7"/>
      <c r="AG43" s="26"/>
      <c r="AH43" s="7"/>
      <c r="AI43" s="7"/>
      <c r="AJ43" s="26"/>
      <c r="AK43" s="7"/>
      <c r="AL43" s="7"/>
      <c r="AM43" s="7"/>
      <c r="AN43" s="19"/>
      <c r="AO43" s="20"/>
      <c r="AP43" s="7"/>
      <c r="AQ43" s="21"/>
      <c r="AR43" s="19"/>
      <c r="AS43" s="20"/>
      <c r="AT43" s="7"/>
      <c r="AU43" s="21"/>
      <c r="AV43" s="22"/>
      <c r="AW43" s="10"/>
      <c r="AX43" s="10"/>
      <c r="AY43" s="10"/>
      <c r="AZ43" s="10"/>
      <c r="BA43" s="18"/>
      <c r="BB43" s="10"/>
    </row>
    <row r="44" spans="1:54" ht="15" thickBot="1">
      <c r="A44" s="15"/>
      <c r="B44" s="204"/>
      <c r="C44" s="227"/>
      <c r="D44" s="228"/>
      <c r="E44" s="228"/>
      <c r="F44" s="229"/>
      <c r="G44" s="37" t="s">
        <v>33</v>
      </c>
      <c r="H44" s="38">
        <v>0</v>
      </c>
      <c r="I44" s="39" t="s">
        <v>9</v>
      </c>
      <c r="J44" s="40">
        <v>6</v>
      </c>
      <c r="K44" s="37" t="s">
        <v>33</v>
      </c>
      <c r="L44" s="38">
        <v>0</v>
      </c>
      <c r="M44" s="39" t="s">
        <v>9</v>
      </c>
      <c r="N44" s="40">
        <v>1</v>
      </c>
      <c r="O44" s="37" t="s">
        <v>209</v>
      </c>
      <c r="P44" s="38">
        <v>0</v>
      </c>
      <c r="Q44" s="39" t="s">
        <v>9</v>
      </c>
      <c r="R44" s="40">
        <v>0</v>
      </c>
      <c r="S44" s="211"/>
      <c r="T44" s="212"/>
      <c r="U44" s="212"/>
      <c r="V44" s="213"/>
      <c r="W44" s="41">
        <v>1</v>
      </c>
      <c r="X44" s="42">
        <f>P44+L44+H44</f>
        <v>0</v>
      </c>
      <c r="Y44" s="42">
        <f>R44+N44+J44</f>
        <v>7</v>
      </c>
      <c r="Z44" s="43">
        <f>X44-Y44</f>
        <v>-7</v>
      </c>
      <c r="AA44" s="157"/>
      <c r="AB44" s="155"/>
      <c r="AC44" s="155"/>
      <c r="AD44" s="155"/>
      <c r="AE44" s="10"/>
      <c r="AF44" s="7"/>
      <c r="AG44" s="26"/>
      <c r="AH44" s="7"/>
      <c r="AI44" s="7"/>
      <c r="AJ44" s="26"/>
      <c r="AK44" s="7"/>
      <c r="AL44" s="7"/>
      <c r="AM44" s="7"/>
      <c r="AN44" s="19"/>
      <c r="AO44" s="20"/>
      <c r="AP44" s="7"/>
      <c r="AQ44" s="21"/>
      <c r="AR44" s="19"/>
      <c r="AS44" s="20"/>
      <c r="AT44" s="7"/>
      <c r="AU44" s="21"/>
      <c r="AV44" s="22"/>
      <c r="AW44" s="10"/>
      <c r="AX44" s="10"/>
      <c r="AY44" s="10"/>
      <c r="AZ44" s="10"/>
      <c r="BA44" s="18"/>
      <c r="BB44" s="10"/>
    </row>
    <row r="45" spans="1:54" ht="15" thickBot="1">
      <c r="A45" s="26"/>
      <c r="B45" s="10"/>
      <c r="C45" s="10"/>
      <c r="D45" s="10"/>
      <c r="E45" s="10"/>
      <c r="F45" s="19"/>
      <c r="G45" s="44"/>
      <c r="H45" s="44"/>
      <c r="I45" s="44"/>
      <c r="J45" s="19"/>
      <c r="K45" s="44"/>
      <c r="L45" s="44"/>
      <c r="M45" s="44"/>
      <c r="N45" s="19"/>
      <c r="O45" s="44"/>
      <c r="P45" s="44"/>
      <c r="Q45" s="44"/>
      <c r="R45" s="45"/>
      <c r="S45" s="10"/>
      <c r="T45" s="10"/>
      <c r="U45" s="10"/>
      <c r="V45" s="22"/>
      <c r="W45" s="44"/>
      <c r="X45" s="44"/>
      <c r="Y45" s="44"/>
      <c r="Z45" s="44"/>
      <c r="AA45" s="18"/>
      <c r="AB45" s="20"/>
      <c r="AC45" s="18"/>
      <c r="AD45" s="18"/>
      <c r="AE45" s="18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44"/>
      <c r="AV45" s="44"/>
      <c r="AW45" s="44"/>
      <c r="AX45" s="44"/>
      <c r="AY45" s="44"/>
      <c r="AZ45" s="44"/>
      <c r="BA45" s="44"/>
      <c r="BB45" s="44"/>
    </row>
    <row r="46" spans="1:54" ht="15" thickBot="1">
      <c r="A46" s="14"/>
      <c r="B46" s="220" t="s">
        <v>42</v>
      </c>
      <c r="C46" s="221"/>
      <c r="D46" s="221"/>
      <c r="E46" s="221"/>
      <c r="F46" s="222"/>
      <c r="G46" s="223" t="str">
        <f>C47</f>
        <v>ときわ台</v>
      </c>
      <c r="H46" s="224"/>
      <c r="I46" s="224"/>
      <c r="J46" s="225"/>
      <c r="K46" s="223" t="str">
        <f>C49</f>
        <v>徳丸</v>
      </c>
      <c r="L46" s="224"/>
      <c r="M46" s="224"/>
      <c r="N46" s="225"/>
      <c r="O46" s="223" t="str">
        <f>C51</f>
        <v>志村東</v>
      </c>
      <c r="P46" s="224"/>
      <c r="Q46" s="224"/>
      <c r="R46" s="225"/>
      <c r="S46" s="223" t="str">
        <f>C53</f>
        <v>ブルーイーグルス</v>
      </c>
      <c r="T46" s="224"/>
      <c r="U46" s="224"/>
      <c r="V46" s="225"/>
      <c r="W46" s="24" t="s">
        <v>4</v>
      </c>
      <c r="X46" s="24" t="s">
        <v>5</v>
      </c>
      <c r="Y46" s="24" t="s">
        <v>6</v>
      </c>
      <c r="Z46" s="24" t="s">
        <v>7</v>
      </c>
      <c r="AA46" s="25" t="s">
        <v>8</v>
      </c>
      <c r="AB46" s="114" t="s">
        <v>34</v>
      </c>
      <c r="AC46" s="115" t="s">
        <v>35</v>
      </c>
      <c r="AD46" s="116" t="s">
        <v>33</v>
      </c>
      <c r="AE46" s="26"/>
      <c r="AF46" s="7"/>
      <c r="AG46" s="7"/>
      <c r="AH46" s="7"/>
      <c r="AI46" s="19"/>
      <c r="AJ46" s="20"/>
      <c r="AK46" s="7"/>
      <c r="AL46" s="21"/>
      <c r="AM46" s="19"/>
      <c r="AN46" s="20"/>
      <c r="AO46" s="7"/>
      <c r="AP46" s="21"/>
      <c r="AQ46" s="22"/>
      <c r="AR46" s="10"/>
      <c r="AS46" s="10"/>
      <c r="AT46" s="10"/>
      <c r="AU46" s="10"/>
      <c r="AV46" s="18"/>
      <c r="AW46" s="10"/>
      <c r="AX46" s="9"/>
      <c r="AY46" s="9"/>
      <c r="AZ46" s="9"/>
      <c r="BA46" s="9"/>
      <c r="BB46" s="9"/>
    </row>
    <row r="47" spans="1:54" ht="15.75" thickTop="1" thickBot="1">
      <c r="A47" s="14"/>
      <c r="B47" s="214">
        <v>17</v>
      </c>
      <c r="C47" s="216" t="s">
        <v>135</v>
      </c>
      <c r="D47" s="217"/>
      <c r="E47" s="217"/>
      <c r="F47" s="218"/>
      <c r="G47" s="173"/>
      <c r="H47" s="174"/>
      <c r="I47" s="174"/>
      <c r="J47" s="175"/>
      <c r="K47" s="179" t="str">
        <f>G49</f>
        <v>E-1</v>
      </c>
      <c r="L47" s="180"/>
      <c r="M47" s="180"/>
      <c r="N47" s="181"/>
      <c r="O47" s="179" t="str">
        <f>G51</f>
        <v>E-3</v>
      </c>
      <c r="P47" s="180"/>
      <c r="Q47" s="180"/>
      <c r="R47" s="181"/>
      <c r="S47" s="179" t="str">
        <f>G53</f>
        <v>E-5</v>
      </c>
      <c r="T47" s="180"/>
      <c r="U47" s="180"/>
      <c r="V47" s="181"/>
      <c r="W47" s="27"/>
      <c r="X47" s="27"/>
      <c r="Y47" s="27"/>
      <c r="Z47" s="28"/>
      <c r="AA47" s="158">
        <v>1</v>
      </c>
      <c r="AB47" s="155"/>
      <c r="AC47" s="155"/>
      <c r="AD47" s="155"/>
      <c r="AE47" s="26"/>
      <c r="AF47" s="7"/>
      <c r="AG47" s="7"/>
      <c r="AH47" s="7"/>
      <c r="AI47" s="19"/>
      <c r="AJ47" s="20"/>
      <c r="AK47" s="7"/>
      <c r="AL47" s="21"/>
      <c r="AM47" s="19"/>
      <c r="AN47" s="20"/>
      <c r="AO47" s="7"/>
      <c r="AP47" s="21"/>
      <c r="AQ47" s="22"/>
      <c r="AR47" s="10"/>
      <c r="AS47" s="10"/>
      <c r="AT47" s="10"/>
      <c r="AU47" s="10"/>
      <c r="AV47" s="18"/>
      <c r="AW47" s="10"/>
      <c r="AX47" s="9"/>
      <c r="AY47" s="9"/>
      <c r="AZ47" s="9"/>
      <c r="BA47" s="9"/>
      <c r="BB47" s="9"/>
    </row>
    <row r="48" spans="1:54" ht="15" thickBot="1">
      <c r="A48" s="15"/>
      <c r="B48" s="215"/>
      <c r="C48" s="219"/>
      <c r="D48" s="171"/>
      <c r="E48" s="171"/>
      <c r="F48" s="172"/>
      <c r="G48" s="176"/>
      <c r="H48" s="177"/>
      <c r="I48" s="177"/>
      <c r="J48" s="178"/>
      <c r="K48" s="29" t="s">
        <v>203</v>
      </c>
      <c r="L48" s="30">
        <v>6</v>
      </c>
      <c r="M48" s="31" t="s">
        <v>9</v>
      </c>
      <c r="N48" s="32">
        <v>0</v>
      </c>
      <c r="O48" s="29" t="s">
        <v>34</v>
      </c>
      <c r="P48" s="30">
        <v>8</v>
      </c>
      <c r="Q48" s="31" t="s">
        <v>215</v>
      </c>
      <c r="R48" s="32">
        <v>0</v>
      </c>
      <c r="S48" s="29" t="s">
        <v>214</v>
      </c>
      <c r="T48" s="30">
        <v>2</v>
      </c>
      <c r="U48" s="31" t="s">
        <v>9</v>
      </c>
      <c r="V48" s="32">
        <v>1</v>
      </c>
      <c r="W48" s="33">
        <v>9</v>
      </c>
      <c r="X48" s="34">
        <f>T48+P48+L48</f>
        <v>16</v>
      </c>
      <c r="Y48" s="34">
        <f>V48+R48+N48</f>
        <v>1</v>
      </c>
      <c r="Z48" s="35">
        <f>X48-Y48</f>
        <v>15</v>
      </c>
      <c r="AA48" s="159"/>
      <c r="AB48" s="155"/>
      <c r="AC48" s="155"/>
      <c r="AD48" s="155"/>
      <c r="AE48" s="19"/>
      <c r="AF48" s="20"/>
      <c r="AG48" s="7"/>
      <c r="AH48" s="21"/>
      <c r="AI48" s="26"/>
      <c r="AJ48" s="7"/>
      <c r="AK48" s="7"/>
      <c r="AL48" s="7"/>
      <c r="AM48" s="19"/>
      <c r="AN48" s="20"/>
      <c r="AO48" s="7"/>
      <c r="AP48" s="21"/>
      <c r="AQ48" s="22"/>
      <c r="AR48" s="10"/>
      <c r="AS48" s="10"/>
      <c r="AT48" s="10"/>
      <c r="AU48" s="10"/>
      <c r="AV48" s="18"/>
      <c r="AW48" s="10"/>
      <c r="AX48" s="9"/>
      <c r="AY48" s="9"/>
      <c r="AZ48" s="9"/>
      <c r="BA48" s="9"/>
      <c r="BB48" s="9"/>
    </row>
    <row r="49" spans="1:54" ht="15" thickBot="1">
      <c r="A49" s="15"/>
      <c r="B49" s="203">
        <v>18</v>
      </c>
      <c r="C49" s="216" t="s">
        <v>136</v>
      </c>
      <c r="D49" s="217"/>
      <c r="E49" s="217"/>
      <c r="F49" s="218"/>
      <c r="G49" s="205" t="s">
        <v>104</v>
      </c>
      <c r="H49" s="206"/>
      <c r="I49" s="206"/>
      <c r="J49" s="207"/>
      <c r="K49" s="208"/>
      <c r="L49" s="209"/>
      <c r="M49" s="209"/>
      <c r="N49" s="210"/>
      <c r="O49" s="160" t="str">
        <f>K51</f>
        <v>F-5</v>
      </c>
      <c r="P49" s="161"/>
      <c r="Q49" s="161"/>
      <c r="R49" s="162"/>
      <c r="S49" s="160" t="str">
        <f>K53</f>
        <v>F-3</v>
      </c>
      <c r="T49" s="161"/>
      <c r="U49" s="161"/>
      <c r="V49" s="162"/>
      <c r="W49" s="33"/>
      <c r="X49" s="34"/>
      <c r="Y49" s="34"/>
      <c r="Z49" s="35"/>
      <c r="AA49" s="163">
        <v>4</v>
      </c>
      <c r="AB49" s="155"/>
      <c r="AC49" s="155"/>
      <c r="AD49" s="155"/>
      <c r="AE49" s="19"/>
      <c r="AF49" s="20"/>
      <c r="AG49" s="7"/>
      <c r="AH49" s="21"/>
      <c r="AI49" s="26"/>
      <c r="AJ49" s="7"/>
      <c r="AK49" s="7"/>
      <c r="AL49" s="7"/>
      <c r="AM49" s="19"/>
      <c r="AN49" s="20"/>
      <c r="AO49" s="7"/>
      <c r="AP49" s="21"/>
      <c r="AQ49" s="22"/>
      <c r="AR49" s="10"/>
      <c r="AS49" s="10"/>
      <c r="AT49" s="10"/>
      <c r="AU49" s="10"/>
      <c r="AV49" s="18"/>
      <c r="AW49" s="10"/>
      <c r="AX49" s="9"/>
      <c r="AY49" s="9"/>
      <c r="AZ49" s="9"/>
      <c r="BA49" s="9"/>
      <c r="BB49" s="9"/>
    </row>
    <row r="50" spans="1:54" ht="15" thickBot="1">
      <c r="A50" s="15"/>
      <c r="B50" s="215"/>
      <c r="C50" s="219"/>
      <c r="D50" s="171"/>
      <c r="E50" s="171"/>
      <c r="F50" s="172"/>
      <c r="G50" s="29" t="s">
        <v>204</v>
      </c>
      <c r="H50" s="30">
        <v>0</v>
      </c>
      <c r="I50" s="31" t="s">
        <v>9</v>
      </c>
      <c r="J50" s="32">
        <v>6</v>
      </c>
      <c r="K50" s="176"/>
      <c r="L50" s="177"/>
      <c r="M50" s="177"/>
      <c r="N50" s="178"/>
      <c r="O50" s="29" t="s">
        <v>211</v>
      </c>
      <c r="P50" s="30">
        <v>1</v>
      </c>
      <c r="Q50" s="31" t="s">
        <v>9</v>
      </c>
      <c r="R50" s="32">
        <v>2</v>
      </c>
      <c r="S50" s="29" t="s">
        <v>33</v>
      </c>
      <c r="T50" s="30">
        <v>0</v>
      </c>
      <c r="U50" s="31" t="s">
        <v>9</v>
      </c>
      <c r="V50" s="32">
        <v>5</v>
      </c>
      <c r="W50" s="33">
        <v>0</v>
      </c>
      <c r="X50" s="33">
        <f>T50+P50+H50</f>
        <v>1</v>
      </c>
      <c r="Y50" s="34">
        <f>V50+R50+J50</f>
        <v>13</v>
      </c>
      <c r="Z50" s="35">
        <f>X50-Y50</f>
        <v>-12</v>
      </c>
      <c r="AA50" s="159"/>
      <c r="AB50" s="155"/>
      <c r="AC50" s="155"/>
      <c r="AD50" s="155"/>
      <c r="AE50" s="19"/>
      <c r="AF50" s="20"/>
      <c r="AG50" s="7"/>
      <c r="AH50" s="21"/>
      <c r="AI50" s="19"/>
      <c r="AJ50" s="20"/>
      <c r="AK50" s="7"/>
      <c r="AL50" s="21"/>
      <c r="AM50" s="26"/>
      <c r="AN50" s="7"/>
      <c r="AO50" s="7"/>
      <c r="AP50" s="7"/>
      <c r="AQ50" s="22"/>
      <c r="AR50" s="10"/>
      <c r="AS50" s="10"/>
      <c r="AT50" s="10"/>
      <c r="AU50" s="10"/>
      <c r="AV50" s="18"/>
      <c r="AW50" s="10"/>
      <c r="AX50" s="9"/>
      <c r="AY50" s="9"/>
      <c r="AZ50" s="9"/>
      <c r="BA50" s="9"/>
      <c r="BB50" s="9"/>
    </row>
    <row r="51" spans="1:54" ht="15" thickBot="1">
      <c r="A51" s="15"/>
      <c r="B51" s="203">
        <v>19</v>
      </c>
      <c r="C51" s="217" t="s">
        <v>137</v>
      </c>
      <c r="D51" s="217"/>
      <c r="E51" s="217"/>
      <c r="F51" s="217"/>
      <c r="G51" s="160" t="s">
        <v>105</v>
      </c>
      <c r="H51" s="161"/>
      <c r="I51" s="161"/>
      <c r="J51" s="162"/>
      <c r="K51" s="205" t="s">
        <v>107</v>
      </c>
      <c r="L51" s="206"/>
      <c r="M51" s="206"/>
      <c r="N51" s="207"/>
      <c r="O51" s="208"/>
      <c r="P51" s="209"/>
      <c r="Q51" s="209"/>
      <c r="R51" s="210"/>
      <c r="S51" s="160" t="str">
        <f>O53</f>
        <v>F-1</v>
      </c>
      <c r="T51" s="161"/>
      <c r="U51" s="161"/>
      <c r="V51" s="162"/>
      <c r="W51" s="33"/>
      <c r="X51" s="34"/>
      <c r="Y51" s="34"/>
      <c r="Z51" s="35"/>
      <c r="AA51" s="163">
        <v>3</v>
      </c>
      <c r="AB51" s="155"/>
      <c r="AC51" s="155"/>
      <c r="AD51" s="155"/>
      <c r="AE51" s="19"/>
      <c r="AF51" s="20"/>
      <c r="AG51" s="7"/>
      <c r="AH51" s="21"/>
      <c r="AI51" s="19"/>
      <c r="AJ51" s="20"/>
      <c r="AK51" s="7"/>
      <c r="AL51" s="21"/>
      <c r="AM51" s="26"/>
      <c r="AN51" s="7"/>
      <c r="AO51" s="7"/>
      <c r="AP51" s="7"/>
      <c r="AQ51" s="22"/>
      <c r="AR51" s="10"/>
      <c r="AS51" s="10"/>
      <c r="AT51" s="10"/>
      <c r="AU51" s="10"/>
      <c r="AV51" s="18"/>
      <c r="AW51" s="10"/>
      <c r="AX51" s="9"/>
      <c r="AY51" s="9"/>
      <c r="AZ51" s="9"/>
      <c r="BA51" s="9"/>
      <c r="BB51" s="9"/>
    </row>
    <row r="52" spans="1:54" ht="15" thickBot="1">
      <c r="A52" s="15"/>
      <c r="B52" s="215"/>
      <c r="C52" s="230"/>
      <c r="D52" s="230"/>
      <c r="E52" s="230"/>
      <c r="F52" s="230"/>
      <c r="G52" s="29" t="s">
        <v>33</v>
      </c>
      <c r="H52" s="30">
        <v>0</v>
      </c>
      <c r="I52" s="31" t="s">
        <v>9</v>
      </c>
      <c r="J52" s="32">
        <v>8</v>
      </c>
      <c r="K52" s="29" t="s">
        <v>34</v>
      </c>
      <c r="L52" s="30">
        <v>2</v>
      </c>
      <c r="M52" s="31" t="s">
        <v>9</v>
      </c>
      <c r="N52" s="32">
        <v>1</v>
      </c>
      <c r="O52" s="176"/>
      <c r="P52" s="177"/>
      <c r="Q52" s="177"/>
      <c r="R52" s="178"/>
      <c r="S52" s="29" t="s">
        <v>204</v>
      </c>
      <c r="T52" s="30">
        <v>0</v>
      </c>
      <c r="U52" s="31" t="s">
        <v>9</v>
      </c>
      <c r="V52" s="32">
        <v>6</v>
      </c>
      <c r="W52" s="33">
        <v>3</v>
      </c>
      <c r="X52" s="34">
        <f>T52+L52+H52</f>
        <v>2</v>
      </c>
      <c r="Y52" s="34">
        <f>V52+N52+J52</f>
        <v>15</v>
      </c>
      <c r="Z52" s="35">
        <f>X52-Y52</f>
        <v>-13</v>
      </c>
      <c r="AA52" s="159"/>
      <c r="AB52" s="155"/>
      <c r="AC52" s="155"/>
      <c r="AD52" s="155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9"/>
      <c r="AY52" s="9"/>
      <c r="AZ52" s="9"/>
      <c r="BA52" s="9"/>
      <c r="BB52" s="9"/>
    </row>
    <row r="53" spans="1:54" ht="15" thickBot="1">
      <c r="A53" s="15"/>
      <c r="B53" s="203">
        <v>20</v>
      </c>
      <c r="C53" s="226" t="s">
        <v>138</v>
      </c>
      <c r="D53" s="217"/>
      <c r="E53" s="217"/>
      <c r="F53" s="218"/>
      <c r="G53" s="160" t="s">
        <v>106</v>
      </c>
      <c r="H53" s="161"/>
      <c r="I53" s="161"/>
      <c r="J53" s="162"/>
      <c r="K53" s="205" t="s">
        <v>108</v>
      </c>
      <c r="L53" s="206"/>
      <c r="M53" s="206"/>
      <c r="N53" s="207"/>
      <c r="O53" s="205" t="s">
        <v>109</v>
      </c>
      <c r="P53" s="206"/>
      <c r="Q53" s="206"/>
      <c r="R53" s="207"/>
      <c r="S53" s="208"/>
      <c r="T53" s="209"/>
      <c r="U53" s="209"/>
      <c r="V53" s="210"/>
      <c r="W53" s="33"/>
      <c r="X53" s="34"/>
      <c r="Y53" s="34"/>
      <c r="Z53" s="35"/>
      <c r="AA53" s="163">
        <v>2</v>
      </c>
      <c r="AB53" s="155"/>
      <c r="AC53" s="155"/>
      <c r="AD53" s="155"/>
      <c r="AE53" s="10"/>
      <c r="AF53" s="7"/>
      <c r="AG53" s="26"/>
      <c r="AH53" s="7"/>
      <c r="AI53" s="7"/>
      <c r="AJ53" s="26"/>
      <c r="AK53" s="7"/>
      <c r="AL53" s="7"/>
      <c r="AM53" s="7"/>
      <c r="AN53" s="19"/>
      <c r="AO53" s="20"/>
      <c r="AP53" s="7"/>
      <c r="AQ53" s="21"/>
      <c r="AR53" s="19"/>
      <c r="AS53" s="20"/>
      <c r="AT53" s="7"/>
      <c r="AU53" s="21"/>
      <c r="AV53" s="22"/>
      <c r="AW53" s="10"/>
      <c r="AX53" s="10"/>
      <c r="AY53" s="10"/>
      <c r="AZ53" s="10"/>
      <c r="BA53" s="18"/>
      <c r="BB53" s="10"/>
    </row>
    <row r="54" spans="1:54" ht="15" thickBot="1">
      <c r="A54" s="15"/>
      <c r="B54" s="204"/>
      <c r="C54" s="227"/>
      <c r="D54" s="228"/>
      <c r="E54" s="228"/>
      <c r="F54" s="229"/>
      <c r="G54" s="37" t="s">
        <v>33</v>
      </c>
      <c r="H54" s="38">
        <v>1</v>
      </c>
      <c r="I54" s="39" t="s">
        <v>9</v>
      </c>
      <c r="J54" s="40">
        <v>2</v>
      </c>
      <c r="K54" s="37" t="s">
        <v>34</v>
      </c>
      <c r="L54" s="38">
        <v>5</v>
      </c>
      <c r="M54" s="39" t="s">
        <v>9</v>
      </c>
      <c r="N54" s="40">
        <v>0</v>
      </c>
      <c r="O54" s="37" t="s">
        <v>203</v>
      </c>
      <c r="P54" s="38">
        <v>6</v>
      </c>
      <c r="Q54" s="39" t="s">
        <v>9</v>
      </c>
      <c r="R54" s="40">
        <v>0</v>
      </c>
      <c r="S54" s="211"/>
      <c r="T54" s="212"/>
      <c r="U54" s="212"/>
      <c r="V54" s="213"/>
      <c r="W54" s="41">
        <v>6</v>
      </c>
      <c r="X54" s="42">
        <f>P54+L54+H54</f>
        <v>12</v>
      </c>
      <c r="Y54" s="42">
        <f>R54+N54+J54</f>
        <v>2</v>
      </c>
      <c r="Z54" s="43">
        <f>X54-Y54</f>
        <v>10</v>
      </c>
      <c r="AA54" s="157"/>
      <c r="AB54" s="155"/>
      <c r="AC54" s="155"/>
      <c r="AD54" s="155"/>
      <c r="AE54" s="10"/>
      <c r="AF54" s="7"/>
      <c r="AG54" s="26"/>
      <c r="AH54" s="7"/>
      <c r="AI54" s="7"/>
      <c r="AJ54" s="26"/>
      <c r="AK54" s="7"/>
      <c r="AL54" s="7"/>
      <c r="AM54" s="7"/>
      <c r="AN54" s="19"/>
      <c r="AO54" s="20"/>
      <c r="AP54" s="7"/>
      <c r="AQ54" s="21"/>
      <c r="AR54" s="19"/>
      <c r="AS54" s="20"/>
      <c r="AT54" s="7"/>
      <c r="AU54" s="21"/>
      <c r="AV54" s="22"/>
      <c r="AW54" s="10"/>
      <c r="AX54" s="10"/>
      <c r="AY54" s="10"/>
      <c r="AZ54" s="10"/>
      <c r="BA54" s="18"/>
      <c r="BB54" s="10"/>
    </row>
    <row r="55" spans="1:54" ht="14.25" thickBot="1">
      <c r="A55" s="44"/>
      <c r="B55" s="17"/>
      <c r="C55" s="17"/>
      <c r="D55" s="17"/>
      <c r="E55" s="17"/>
      <c r="F55" s="45"/>
      <c r="G55" s="10"/>
      <c r="H55" s="10"/>
      <c r="I55" s="10"/>
      <c r="J55" s="45"/>
      <c r="K55" s="10"/>
      <c r="L55" s="10"/>
      <c r="M55" s="10"/>
      <c r="N55" s="45"/>
      <c r="O55" s="10"/>
      <c r="P55" s="10"/>
      <c r="Q55" s="10"/>
      <c r="R55" s="45"/>
      <c r="S55" s="10"/>
      <c r="T55" s="10"/>
      <c r="U55" s="10"/>
      <c r="V55" s="46"/>
      <c r="W55" s="46"/>
      <c r="X55" s="46"/>
      <c r="Y55" s="46"/>
      <c r="Z55" s="46"/>
      <c r="AA55" s="46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</row>
    <row r="56" spans="1:54" ht="15" thickBot="1">
      <c r="A56" s="14"/>
      <c r="B56" s="220" t="s">
        <v>43</v>
      </c>
      <c r="C56" s="221"/>
      <c r="D56" s="221"/>
      <c r="E56" s="221"/>
      <c r="F56" s="222"/>
      <c r="G56" s="223" t="str">
        <f>C57</f>
        <v>高島平</v>
      </c>
      <c r="H56" s="224"/>
      <c r="I56" s="224"/>
      <c r="J56" s="225"/>
      <c r="K56" s="223" t="str">
        <f>C59</f>
        <v>レパード</v>
      </c>
      <c r="L56" s="224"/>
      <c r="M56" s="224"/>
      <c r="N56" s="225"/>
      <c r="O56" s="223" t="str">
        <f>C61</f>
        <v>シルバーフォックス</v>
      </c>
      <c r="P56" s="224"/>
      <c r="Q56" s="224"/>
      <c r="R56" s="225"/>
      <c r="S56" s="223" t="str">
        <f>C63</f>
        <v>成増</v>
      </c>
      <c r="T56" s="224"/>
      <c r="U56" s="224"/>
      <c r="V56" s="225"/>
      <c r="W56" s="24" t="s">
        <v>4</v>
      </c>
      <c r="X56" s="24" t="s">
        <v>5</v>
      </c>
      <c r="Y56" s="24" t="s">
        <v>6</v>
      </c>
      <c r="Z56" s="24" t="s">
        <v>7</v>
      </c>
      <c r="AA56" s="25" t="s">
        <v>8</v>
      </c>
      <c r="AB56" s="114" t="s">
        <v>34</v>
      </c>
      <c r="AC56" s="115" t="s">
        <v>35</v>
      </c>
      <c r="AD56" s="116" t="s">
        <v>33</v>
      </c>
      <c r="AE56" s="26"/>
      <c r="AF56" s="7"/>
      <c r="AG56" s="7"/>
      <c r="AH56" s="7"/>
      <c r="AI56" s="19"/>
      <c r="AJ56" s="20"/>
      <c r="AK56" s="7"/>
      <c r="AL56" s="21"/>
      <c r="AM56" s="19"/>
      <c r="AN56" s="20"/>
      <c r="AO56" s="7"/>
      <c r="AP56" s="21"/>
      <c r="AQ56" s="22"/>
      <c r="AR56" s="10"/>
      <c r="AS56" s="10"/>
      <c r="AT56" s="10"/>
      <c r="AU56" s="10"/>
      <c r="AV56" s="18"/>
      <c r="AW56" s="10"/>
      <c r="AX56" s="9"/>
      <c r="AY56" s="9"/>
      <c r="AZ56" s="9"/>
      <c r="BA56" s="9"/>
      <c r="BB56" s="9"/>
    </row>
    <row r="57" spans="1:54" ht="15.75" thickTop="1" thickBot="1">
      <c r="A57" s="14"/>
      <c r="B57" s="214">
        <v>21</v>
      </c>
      <c r="C57" s="167" t="s">
        <v>182</v>
      </c>
      <c r="D57" s="168"/>
      <c r="E57" s="168"/>
      <c r="F57" s="169"/>
      <c r="G57" s="173"/>
      <c r="H57" s="174"/>
      <c r="I57" s="174"/>
      <c r="J57" s="175"/>
      <c r="K57" s="179" t="str">
        <f>G59</f>
        <v>E-2</v>
      </c>
      <c r="L57" s="180"/>
      <c r="M57" s="180"/>
      <c r="N57" s="181"/>
      <c r="O57" s="179" t="str">
        <f>G61</f>
        <v>E-4</v>
      </c>
      <c r="P57" s="180"/>
      <c r="Q57" s="180"/>
      <c r="R57" s="181"/>
      <c r="S57" s="179" t="str">
        <f>G63</f>
        <v>E-6</v>
      </c>
      <c r="T57" s="180"/>
      <c r="U57" s="180"/>
      <c r="V57" s="181"/>
      <c r="W57" s="27"/>
      <c r="X57" s="27"/>
      <c r="Y57" s="27"/>
      <c r="Z57" s="28"/>
      <c r="AA57" s="158">
        <v>1</v>
      </c>
      <c r="AB57" s="156"/>
      <c r="AC57" s="156"/>
      <c r="AD57" s="155"/>
      <c r="AE57" s="26"/>
      <c r="AF57" s="7"/>
      <c r="AG57" s="7"/>
      <c r="AH57" s="7"/>
      <c r="AI57" s="19"/>
      <c r="AJ57" s="20"/>
      <c r="AK57" s="7"/>
      <c r="AL57" s="21"/>
      <c r="AM57" s="19"/>
      <c r="AN57" s="20"/>
      <c r="AO57" s="7"/>
      <c r="AP57" s="21"/>
      <c r="AQ57" s="22"/>
      <c r="AR57" s="10"/>
      <c r="AS57" s="10"/>
      <c r="AT57" s="10"/>
      <c r="AU57" s="10"/>
      <c r="AV57" s="18"/>
      <c r="AW57" s="10"/>
      <c r="AX57" s="9"/>
      <c r="AY57" s="9"/>
      <c r="AZ57" s="9"/>
      <c r="BA57" s="9"/>
      <c r="BB57" s="9"/>
    </row>
    <row r="58" spans="1:54" ht="15" thickBot="1">
      <c r="A58" s="15"/>
      <c r="B58" s="215"/>
      <c r="C58" s="170"/>
      <c r="D58" s="171"/>
      <c r="E58" s="171"/>
      <c r="F58" s="172"/>
      <c r="G58" s="176"/>
      <c r="H58" s="177"/>
      <c r="I58" s="177"/>
      <c r="J58" s="178"/>
      <c r="K58" s="29" t="s">
        <v>208</v>
      </c>
      <c r="L58" s="30">
        <v>2</v>
      </c>
      <c r="M58" s="31" t="s">
        <v>9</v>
      </c>
      <c r="N58" s="32">
        <v>1</v>
      </c>
      <c r="O58" s="29" t="s">
        <v>34</v>
      </c>
      <c r="P58" s="30">
        <v>1</v>
      </c>
      <c r="Q58" s="31" t="s">
        <v>215</v>
      </c>
      <c r="R58" s="32">
        <v>0</v>
      </c>
      <c r="S58" s="29" t="s">
        <v>34</v>
      </c>
      <c r="T58" s="30">
        <v>6</v>
      </c>
      <c r="U58" s="31" t="s">
        <v>9</v>
      </c>
      <c r="V58" s="32">
        <v>0</v>
      </c>
      <c r="W58" s="33">
        <v>9</v>
      </c>
      <c r="X58" s="34">
        <f>T58+P58+L58</f>
        <v>9</v>
      </c>
      <c r="Y58" s="34">
        <f>V58+R58+N58</f>
        <v>1</v>
      </c>
      <c r="Z58" s="35">
        <f>X58-Y58</f>
        <v>8</v>
      </c>
      <c r="AA58" s="159"/>
      <c r="AB58" s="157"/>
      <c r="AC58" s="157"/>
      <c r="AD58" s="155"/>
      <c r="AE58" s="19"/>
      <c r="AF58" s="20"/>
      <c r="AG58" s="7"/>
      <c r="AH58" s="21"/>
      <c r="AI58" s="26"/>
      <c r="AJ58" s="7"/>
      <c r="AK58" s="7"/>
      <c r="AL58" s="7"/>
      <c r="AM58" s="19"/>
      <c r="AN58" s="20"/>
      <c r="AO58" s="7"/>
      <c r="AP58" s="21"/>
      <c r="AQ58" s="22"/>
      <c r="AR58" s="10"/>
      <c r="AS58" s="10"/>
      <c r="AT58" s="10"/>
      <c r="AU58" s="10"/>
      <c r="AV58" s="18"/>
      <c r="AW58" s="10"/>
      <c r="AX58" s="9"/>
      <c r="AY58" s="9"/>
      <c r="AZ58" s="9"/>
      <c r="BA58" s="9"/>
      <c r="BB58" s="9"/>
    </row>
    <row r="59" spans="1:54" ht="15" thickBot="1">
      <c r="A59" s="15"/>
      <c r="B59" s="203">
        <v>22</v>
      </c>
      <c r="C59" s="226" t="s">
        <v>139</v>
      </c>
      <c r="D59" s="217"/>
      <c r="E59" s="217"/>
      <c r="F59" s="218"/>
      <c r="G59" s="205" t="s">
        <v>110</v>
      </c>
      <c r="H59" s="206"/>
      <c r="I59" s="206"/>
      <c r="J59" s="207"/>
      <c r="K59" s="208"/>
      <c r="L59" s="209"/>
      <c r="M59" s="209"/>
      <c r="N59" s="210"/>
      <c r="O59" s="160" t="str">
        <f>K61</f>
        <v>F-6</v>
      </c>
      <c r="P59" s="161"/>
      <c r="Q59" s="161"/>
      <c r="R59" s="162"/>
      <c r="S59" s="160" t="str">
        <f>K63</f>
        <v>F-4</v>
      </c>
      <c r="T59" s="161"/>
      <c r="U59" s="161"/>
      <c r="V59" s="162"/>
      <c r="W59" s="33"/>
      <c r="X59" s="34"/>
      <c r="Y59" s="34"/>
      <c r="Z59" s="35"/>
      <c r="AA59" s="163">
        <v>2</v>
      </c>
      <c r="AB59" s="156"/>
      <c r="AC59" s="156"/>
      <c r="AD59" s="155"/>
      <c r="AE59" s="19"/>
      <c r="AF59" s="20"/>
      <c r="AG59" s="7"/>
      <c r="AH59" s="21"/>
      <c r="AI59" s="26"/>
      <c r="AJ59" s="7"/>
      <c r="AK59" s="7"/>
      <c r="AL59" s="7"/>
      <c r="AM59" s="19"/>
      <c r="AN59" s="20"/>
      <c r="AO59" s="7"/>
      <c r="AP59" s="21"/>
      <c r="AQ59" s="22"/>
      <c r="AR59" s="10"/>
      <c r="AS59" s="10"/>
      <c r="AT59" s="10"/>
      <c r="AU59" s="10"/>
      <c r="AV59" s="18"/>
      <c r="AW59" s="10"/>
      <c r="AX59" s="9"/>
      <c r="AY59" s="9"/>
      <c r="AZ59" s="9"/>
      <c r="BA59" s="9"/>
      <c r="BB59" s="9"/>
    </row>
    <row r="60" spans="1:54" ht="15" thickBot="1">
      <c r="A60" s="15"/>
      <c r="B60" s="215"/>
      <c r="C60" s="170"/>
      <c r="D60" s="171"/>
      <c r="E60" s="171"/>
      <c r="F60" s="172"/>
      <c r="G60" s="29" t="s">
        <v>206</v>
      </c>
      <c r="H60" s="30">
        <v>1</v>
      </c>
      <c r="I60" s="31" t="s">
        <v>9</v>
      </c>
      <c r="J60" s="32">
        <v>2</v>
      </c>
      <c r="K60" s="176"/>
      <c r="L60" s="177"/>
      <c r="M60" s="177"/>
      <c r="N60" s="178"/>
      <c r="O60" s="29" t="s">
        <v>34</v>
      </c>
      <c r="P60" s="30">
        <v>6</v>
      </c>
      <c r="Q60" s="31" t="s">
        <v>9</v>
      </c>
      <c r="R60" s="32">
        <v>1</v>
      </c>
      <c r="S60" s="29" t="s">
        <v>213</v>
      </c>
      <c r="T60" s="30">
        <v>1</v>
      </c>
      <c r="U60" s="31" t="s">
        <v>9</v>
      </c>
      <c r="V60" s="32">
        <v>1</v>
      </c>
      <c r="W60" s="33">
        <v>4</v>
      </c>
      <c r="X60" s="33">
        <f>T60+P60+H60</f>
        <v>8</v>
      </c>
      <c r="Y60" s="34">
        <f>V60+R60+J60</f>
        <v>4</v>
      </c>
      <c r="Z60" s="35">
        <f>X60-Y60</f>
        <v>4</v>
      </c>
      <c r="AA60" s="159"/>
      <c r="AB60" s="157"/>
      <c r="AC60" s="157"/>
      <c r="AD60" s="155"/>
      <c r="AE60" s="19"/>
      <c r="AF60" s="20"/>
      <c r="AG60" s="7"/>
      <c r="AH60" s="21"/>
      <c r="AI60" s="19"/>
      <c r="AJ60" s="20"/>
      <c r="AK60" s="7"/>
      <c r="AL60" s="21"/>
      <c r="AM60" s="26"/>
      <c r="AN60" s="7"/>
      <c r="AO60" s="7"/>
      <c r="AP60" s="7"/>
      <c r="AQ60" s="22"/>
      <c r="AR60" s="10"/>
      <c r="AS60" s="10"/>
      <c r="AT60" s="10"/>
      <c r="AU60" s="10"/>
      <c r="AV60" s="18"/>
      <c r="AW60" s="10"/>
      <c r="AX60" s="9"/>
      <c r="AY60" s="9"/>
      <c r="AZ60" s="9"/>
      <c r="BA60" s="9"/>
      <c r="BB60" s="9"/>
    </row>
    <row r="61" spans="1:54" ht="15" thickBot="1">
      <c r="A61" s="15"/>
      <c r="B61" s="203">
        <v>23</v>
      </c>
      <c r="C61" s="226" t="s">
        <v>142</v>
      </c>
      <c r="D61" s="217"/>
      <c r="E61" s="217"/>
      <c r="F61" s="218"/>
      <c r="G61" s="160" t="s">
        <v>111</v>
      </c>
      <c r="H61" s="161"/>
      <c r="I61" s="161"/>
      <c r="J61" s="162"/>
      <c r="K61" s="205" t="s">
        <v>113</v>
      </c>
      <c r="L61" s="206"/>
      <c r="M61" s="206"/>
      <c r="N61" s="207"/>
      <c r="O61" s="208"/>
      <c r="P61" s="209"/>
      <c r="Q61" s="209"/>
      <c r="R61" s="210"/>
      <c r="S61" s="160" t="str">
        <f>O63</f>
        <v>F-2</v>
      </c>
      <c r="T61" s="161"/>
      <c r="U61" s="161"/>
      <c r="V61" s="162"/>
      <c r="W61" s="33"/>
      <c r="X61" s="34"/>
      <c r="Y61" s="34"/>
      <c r="Z61" s="35"/>
      <c r="AA61" s="163">
        <v>4</v>
      </c>
      <c r="AB61" s="156"/>
      <c r="AC61" s="156"/>
      <c r="AD61" s="155"/>
      <c r="AE61" s="19"/>
      <c r="AF61" s="20"/>
      <c r="AG61" s="7"/>
      <c r="AH61" s="21"/>
      <c r="AI61" s="19"/>
      <c r="AJ61" s="20"/>
      <c r="AK61" s="7"/>
      <c r="AL61" s="21"/>
      <c r="AM61" s="26"/>
      <c r="AN61" s="7"/>
      <c r="AO61" s="7"/>
      <c r="AP61" s="7"/>
      <c r="AQ61" s="22"/>
      <c r="AR61" s="10"/>
      <c r="AS61" s="10"/>
      <c r="AT61" s="10"/>
      <c r="AU61" s="10"/>
      <c r="AV61" s="18"/>
      <c r="AW61" s="10"/>
      <c r="AX61" s="9"/>
      <c r="AY61" s="9"/>
      <c r="AZ61" s="9"/>
      <c r="BA61" s="9"/>
      <c r="BB61" s="9"/>
    </row>
    <row r="62" spans="1:54" ht="15" thickBot="1">
      <c r="A62" s="15"/>
      <c r="B62" s="215"/>
      <c r="C62" s="170"/>
      <c r="D62" s="171"/>
      <c r="E62" s="171"/>
      <c r="F62" s="172"/>
      <c r="G62" s="29" t="s">
        <v>33</v>
      </c>
      <c r="H62" s="30">
        <v>0</v>
      </c>
      <c r="I62" s="31" t="s">
        <v>9</v>
      </c>
      <c r="J62" s="32">
        <v>1</v>
      </c>
      <c r="K62" s="29" t="s">
        <v>33</v>
      </c>
      <c r="L62" s="30">
        <v>1</v>
      </c>
      <c r="M62" s="31" t="s">
        <v>9</v>
      </c>
      <c r="N62" s="32">
        <v>6</v>
      </c>
      <c r="O62" s="176"/>
      <c r="P62" s="177"/>
      <c r="Q62" s="177"/>
      <c r="R62" s="178"/>
      <c r="S62" s="29" t="s">
        <v>206</v>
      </c>
      <c r="T62" s="30">
        <v>2</v>
      </c>
      <c r="U62" s="31" t="s">
        <v>9</v>
      </c>
      <c r="V62" s="32">
        <v>3</v>
      </c>
      <c r="W62" s="33">
        <v>0</v>
      </c>
      <c r="X62" s="34">
        <f>T62+L62+H62</f>
        <v>3</v>
      </c>
      <c r="Y62" s="34">
        <f>V62+N62+J62</f>
        <v>10</v>
      </c>
      <c r="Z62" s="35">
        <f>X62-Y62</f>
        <v>-7</v>
      </c>
      <c r="AA62" s="159"/>
      <c r="AB62" s="157"/>
      <c r="AC62" s="157"/>
      <c r="AD62" s="155"/>
      <c r="AE62" s="10"/>
      <c r="AF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9"/>
      <c r="AY62" s="9"/>
      <c r="AZ62" s="9"/>
      <c r="BA62" s="9"/>
      <c r="BB62" s="9"/>
    </row>
    <row r="63" spans="1:54" ht="15" thickBot="1">
      <c r="A63" s="15"/>
      <c r="B63" s="203">
        <v>24</v>
      </c>
      <c r="C63" s="226" t="s">
        <v>141</v>
      </c>
      <c r="D63" s="217"/>
      <c r="E63" s="217"/>
      <c r="F63" s="218"/>
      <c r="G63" s="160" t="s">
        <v>112</v>
      </c>
      <c r="H63" s="161"/>
      <c r="I63" s="161"/>
      <c r="J63" s="162"/>
      <c r="K63" s="205" t="s">
        <v>114</v>
      </c>
      <c r="L63" s="206"/>
      <c r="M63" s="206"/>
      <c r="N63" s="207"/>
      <c r="O63" s="205" t="s">
        <v>115</v>
      </c>
      <c r="P63" s="206"/>
      <c r="Q63" s="206"/>
      <c r="R63" s="207"/>
      <c r="S63" s="208"/>
      <c r="T63" s="209"/>
      <c r="U63" s="209"/>
      <c r="V63" s="210"/>
      <c r="W63" s="33"/>
      <c r="X63" s="34"/>
      <c r="Y63" s="34"/>
      <c r="Z63" s="35"/>
      <c r="AA63" s="163">
        <v>3</v>
      </c>
      <c r="AB63" s="156"/>
      <c r="AC63" s="156"/>
      <c r="AD63" s="155"/>
      <c r="AE63" s="10"/>
      <c r="AF63" s="7"/>
      <c r="AG63" s="26"/>
      <c r="AH63" s="7"/>
      <c r="AI63" s="7"/>
      <c r="AJ63" s="26"/>
      <c r="AK63" s="7"/>
      <c r="AL63" s="7"/>
      <c r="AM63" s="7"/>
      <c r="AN63" s="19"/>
      <c r="AO63" s="20"/>
      <c r="AP63" s="7"/>
      <c r="AQ63" s="21"/>
      <c r="AR63" s="19"/>
      <c r="AS63" s="20"/>
      <c r="AT63" s="7"/>
      <c r="AU63" s="21"/>
      <c r="AV63" s="22"/>
      <c r="AW63" s="10"/>
      <c r="AX63" s="10"/>
      <c r="AY63" s="10"/>
      <c r="AZ63" s="10"/>
      <c r="BA63" s="18"/>
      <c r="BB63" s="10"/>
    </row>
    <row r="64" spans="1:54" ht="15" thickBot="1">
      <c r="A64" s="15"/>
      <c r="B64" s="204"/>
      <c r="C64" s="227"/>
      <c r="D64" s="228"/>
      <c r="E64" s="228"/>
      <c r="F64" s="229"/>
      <c r="G64" s="37" t="s">
        <v>224</v>
      </c>
      <c r="H64" s="38">
        <v>0</v>
      </c>
      <c r="I64" s="39" t="s">
        <v>9</v>
      </c>
      <c r="J64" s="40">
        <v>6</v>
      </c>
      <c r="K64" s="37" t="s">
        <v>213</v>
      </c>
      <c r="L64" s="38">
        <v>1</v>
      </c>
      <c r="M64" s="39" t="s">
        <v>9</v>
      </c>
      <c r="N64" s="40">
        <v>1</v>
      </c>
      <c r="O64" s="37" t="s">
        <v>207</v>
      </c>
      <c r="P64" s="38">
        <v>3</v>
      </c>
      <c r="Q64" s="39" t="s">
        <v>9</v>
      </c>
      <c r="R64" s="40">
        <v>2</v>
      </c>
      <c r="S64" s="211"/>
      <c r="T64" s="212"/>
      <c r="U64" s="212"/>
      <c r="V64" s="213"/>
      <c r="W64" s="41">
        <v>4</v>
      </c>
      <c r="X64" s="42">
        <f>P64+L64+H64</f>
        <v>4</v>
      </c>
      <c r="Y64" s="42">
        <f>R64+N64+J64</f>
        <v>9</v>
      </c>
      <c r="Z64" s="43">
        <f>X64-Y64</f>
        <v>-5</v>
      </c>
      <c r="AA64" s="157"/>
      <c r="AB64" s="157"/>
      <c r="AC64" s="157"/>
      <c r="AD64" s="155"/>
      <c r="AE64" s="10"/>
      <c r="AF64" s="7"/>
      <c r="AG64" s="26"/>
      <c r="AH64" s="7"/>
      <c r="AI64" s="7"/>
      <c r="AJ64" s="26"/>
      <c r="AK64" s="7"/>
      <c r="AL64" s="7"/>
      <c r="AM64" s="7"/>
      <c r="AN64" s="19"/>
      <c r="AO64" s="20"/>
      <c r="AP64" s="7"/>
      <c r="AQ64" s="21"/>
      <c r="AR64" s="19"/>
      <c r="AS64" s="20"/>
      <c r="AT64" s="7"/>
      <c r="AU64" s="21"/>
      <c r="AV64" s="22"/>
      <c r="AW64" s="10"/>
      <c r="AX64" s="10"/>
      <c r="AY64" s="10"/>
      <c r="AZ64" s="10"/>
      <c r="BA64" s="18"/>
      <c r="BB64" s="10"/>
    </row>
    <row r="65" spans="1:55" ht="14.25">
      <c r="A65" s="15"/>
      <c r="B65" s="46"/>
      <c r="C65" s="7"/>
      <c r="D65" s="7"/>
      <c r="E65" s="7"/>
      <c r="F65" s="7"/>
      <c r="G65" s="19"/>
      <c r="H65" s="47"/>
      <c r="I65" s="18"/>
      <c r="J65" s="48"/>
      <c r="K65" s="19"/>
      <c r="L65" s="47"/>
      <c r="M65" s="18"/>
      <c r="N65" s="48"/>
      <c r="O65" s="18"/>
      <c r="P65" s="18"/>
      <c r="Q65" s="18"/>
      <c r="R65" s="18"/>
      <c r="S65" s="22"/>
      <c r="T65" s="10"/>
      <c r="U65" s="10"/>
      <c r="V65" s="10"/>
      <c r="W65" s="7"/>
      <c r="X65" s="7"/>
      <c r="Y65" s="3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9"/>
      <c r="AU65" s="9"/>
      <c r="AV65" s="9"/>
      <c r="AW65" s="9"/>
      <c r="AX65" s="9"/>
      <c r="AY65" s="9"/>
      <c r="AZ65" s="9"/>
      <c r="BA65" s="9"/>
      <c r="BB65" s="9"/>
    </row>
    <row r="66" spans="1:55" ht="14.25">
      <c r="A66" s="20"/>
      <c r="B66" s="10"/>
      <c r="C66" s="10"/>
      <c r="D66" s="10"/>
      <c r="E66" s="10"/>
      <c r="F66" s="45"/>
      <c r="G66" s="10"/>
      <c r="H66" s="10"/>
      <c r="I66" s="10"/>
      <c r="J66" s="19"/>
      <c r="K66" s="44"/>
      <c r="L66" s="44"/>
      <c r="M66" s="44"/>
      <c r="N66" s="19"/>
      <c r="O66" s="44"/>
      <c r="P66" s="44"/>
      <c r="Q66" s="44"/>
      <c r="R66" s="19"/>
      <c r="S66" s="44"/>
      <c r="T66" s="44"/>
      <c r="U66" s="44"/>
      <c r="V66" s="22"/>
      <c r="W66" s="44"/>
      <c r="X66" s="44"/>
      <c r="Y66" s="44"/>
      <c r="Z66" s="44"/>
      <c r="AA66" s="122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</row>
    <row r="67" spans="1:55" ht="14.25">
      <c r="A67" s="20"/>
      <c r="B67" s="10"/>
      <c r="C67" s="10"/>
      <c r="D67" s="10"/>
      <c r="E67" s="10"/>
      <c r="F67" s="45"/>
      <c r="G67" s="10"/>
      <c r="H67" s="10"/>
      <c r="I67" s="10"/>
      <c r="J67" s="19"/>
      <c r="K67" s="44"/>
      <c r="L67" s="44"/>
      <c r="M67" s="44"/>
      <c r="N67" s="19"/>
      <c r="O67" s="44"/>
      <c r="P67" s="44"/>
      <c r="Q67" s="44"/>
      <c r="R67" s="19"/>
      <c r="S67" s="44"/>
      <c r="T67" s="44"/>
      <c r="U67" s="44"/>
      <c r="V67" s="22"/>
      <c r="W67" s="44"/>
      <c r="X67" s="44"/>
      <c r="Y67" s="44"/>
      <c r="Z67" s="44"/>
      <c r="AA67" s="122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</row>
    <row r="68" spans="1:55" ht="15" thickBot="1">
      <c r="A68" s="15"/>
      <c r="B68" s="7"/>
      <c r="C68" s="194" t="s">
        <v>10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6"/>
      <c r="Q68" s="18"/>
      <c r="R68" s="18"/>
      <c r="S68" s="18"/>
      <c r="T68" s="261" t="s">
        <v>2</v>
      </c>
      <c r="U68" s="261"/>
      <c r="V68" s="261"/>
      <c r="W68" s="261"/>
      <c r="X68" s="261"/>
      <c r="Y68" s="261"/>
      <c r="Z68" s="261"/>
      <c r="AA68" s="261"/>
      <c r="AB68" s="261"/>
      <c r="AC68" s="7"/>
      <c r="AD68" s="7"/>
      <c r="AE68" s="49"/>
      <c r="AF68" s="7"/>
      <c r="AG68" s="7"/>
      <c r="AH68" s="7"/>
      <c r="AI68" s="7"/>
      <c r="AJ68" s="18"/>
      <c r="AK68" s="18"/>
      <c r="AL68" s="18"/>
      <c r="AM68" s="18"/>
      <c r="AN68" s="7"/>
      <c r="AO68" s="19"/>
      <c r="AP68" s="20"/>
      <c r="AQ68" s="7"/>
      <c r="AR68" s="21"/>
      <c r="AS68" s="19"/>
      <c r="AT68" s="20"/>
      <c r="AU68" s="7"/>
      <c r="AV68" s="21"/>
      <c r="AW68" s="22"/>
      <c r="AX68" s="10"/>
      <c r="AY68" s="10"/>
      <c r="AZ68" s="10"/>
      <c r="BA68" s="10"/>
      <c r="BB68" s="18"/>
      <c r="BC68" s="10"/>
    </row>
    <row r="69" spans="1:55" ht="15" thickBot="1">
      <c r="A69" s="15"/>
      <c r="B69" s="7"/>
      <c r="C69" s="7"/>
      <c r="D69" s="7"/>
      <c r="E69" s="7"/>
      <c r="F69" s="50"/>
      <c r="G69" s="19"/>
      <c r="H69" s="19"/>
      <c r="I69" s="48"/>
      <c r="J69" s="50"/>
      <c r="K69" s="19"/>
      <c r="L69" s="19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7"/>
      <c r="X69" s="7"/>
      <c r="Y69" s="7"/>
      <c r="Z69" s="7"/>
      <c r="AA69" s="18"/>
      <c r="AB69" s="7"/>
      <c r="AC69" s="7"/>
      <c r="AD69" s="7"/>
      <c r="AE69" s="49"/>
      <c r="AF69" s="7"/>
      <c r="AG69" s="7"/>
      <c r="AH69" s="7"/>
      <c r="AI69" s="7"/>
      <c r="AJ69" s="18"/>
      <c r="AK69" s="18"/>
      <c r="AL69" s="18"/>
      <c r="AM69" s="18"/>
      <c r="AN69" s="7"/>
      <c r="AO69" s="19"/>
      <c r="AP69" s="20"/>
      <c r="AQ69" s="7"/>
      <c r="AR69" s="21"/>
      <c r="AS69" s="19"/>
      <c r="AT69" s="20"/>
      <c r="AU69" s="7"/>
      <c r="AV69" s="21"/>
      <c r="AW69" s="22"/>
      <c r="AX69" s="10"/>
      <c r="AY69" s="10"/>
      <c r="AZ69" s="10"/>
      <c r="BA69" s="10"/>
      <c r="BB69" s="18"/>
      <c r="BC69" s="10"/>
    </row>
    <row r="70" spans="1:55" ht="20.100000000000001" customHeight="1">
      <c r="A70" s="13"/>
      <c r="B70" s="197" t="s">
        <v>11</v>
      </c>
      <c r="C70" s="198"/>
      <c r="D70" s="198"/>
      <c r="E70" s="199"/>
      <c r="F70" s="200" t="s">
        <v>12</v>
      </c>
      <c r="G70" s="201"/>
      <c r="H70" s="201"/>
      <c r="I70" s="201"/>
      <c r="J70" s="201"/>
      <c r="K70" s="201"/>
      <c r="L70" s="202"/>
      <c r="M70" s="179" t="s">
        <v>13</v>
      </c>
      <c r="N70" s="180"/>
      <c r="O70" s="180"/>
      <c r="P70" s="180"/>
      <c r="Q70" s="180"/>
      <c r="R70" s="180"/>
      <c r="S70" s="180"/>
      <c r="T70" s="180"/>
      <c r="U70" s="180"/>
      <c r="V70" s="180"/>
      <c r="W70" s="181"/>
      <c r="X70" s="231" t="s">
        <v>14</v>
      </c>
      <c r="Y70" s="232"/>
      <c r="Z70" s="232"/>
      <c r="AA70" s="233"/>
      <c r="AB70" s="231" t="s">
        <v>15</v>
      </c>
      <c r="AC70" s="232"/>
      <c r="AD70" s="232"/>
      <c r="AE70" s="256"/>
      <c r="AF70" s="10"/>
      <c r="AG70" s="10"/>
      <c r="AH70" s="14"/>
      <c r="AI70" s="15"/>
      <c r="AJ70" s="14"/>
      <c r="AK70" s="16"/>
      <c r="AL70" s="14"/>
      <c r="AM70" s="15"/>
      <c r="AN70" s="14"/>
      <c r="AO70" s="16"/>
      <c r="AP70" s="14"/>
      <c r="AQ70" s="15"/>
      <c r="AR70" s="14"/>
      <c r="AS70" s="16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20.100000000000001" customHeight="1">
      <c r="A71" s="17"/>
      <c r="B71" s="251" t="s">
        <v>16</v>
      </c>
      <c r="C71" s="183"/>
      <c r="D71" s="183"/>
      <c r="E71" s="252"/>
      <c r="F71" s="253">
        <v>0.39583333333333331</v>
      </c>
      <c r="G71" s="254"/>
      <c r="H71" s="255"/>
      <c r="I71" s="147" t="s">
        <v>17</v>
      </c>
      <c r="J71" s="257">
        <v>0.4201388888888889</v>
      </c>
      <c r="K71" s="254"/>
      <c r="L71" s="258"/>
      <c r="M71" s="182" t="s">
        <v>143</v>
      </c>
      <c r="N71" s="183"/>
      <c r="O71" s="183"/>
      <c r="P71" s="183"/>
      <c r="Q71" s="184"/>
      <c r="R71" s="3" t="s">
        <v>18</v>
      </c>
      <c r="S71" s="259" t="s">
        <v>144</v>
      </c>
      <c r="T71" s="183"/>
      <c r="U71" s="183"/>
      <c r="V71" s="183"/>
      <c r="W71" s="252"/>
      <c r="X71" s="191">
        <f>M76</f>
        <v>360</v>
      </c>
      <c r="Y71" s="192"/>
      <c r="Z71" s="192"/>
      <c r="AA71" s="193"/>
      <c r="AB71" s="191" t="str">
        <f>S76</f>
        <v>九曜</v>
      </c>
      <c r="AC71" s="192"/>
      <c r="AD71" s="192"/>
      <c r="AE71" s="260"/>
      <c r="AF71" s="10"/>
      <c r="AG71" s="10"/>
      <c r="AH71" s="44"/>
      <c r="AI71" s="20"/>
      <c r="AJ71" s="44"/>
      <c r="AK71" s="21"/>
      <c r="AL71" s="44"/>
      <c r="AM71" s="20"/>
      <c r="AN71" s="44"/>
      <c r="AO71" s="21"/>
      <c r="AP71" s="44"/>
      <c r="AQ71" s="20"/>
      <c r="AR71" s="44"/>
      <c r="AS71" s="21"/>
      <c r="AT71" s="10"/>
      <c r="AU71" s="10"/>
      <c r="AV71" s="44"/>
      <c r="AW71" s="44"/>
      <c r="AX71" s="44"/>
      <c r="AY71" s="44"/>
      <c r="AZ71" s="44"/>
      <c r="BA71" s="44"/>
      <c r="BB71" s="44"/>
      <c r="BC71" s="44"/>
    </row>
    <row r="72" spans="1:55" ht="20.100000000000001" customHeight="1">
      <c r="A72" s="44"/>
      <c r="B72" s="247" t="s">
        <v>19</v>
      </c>
      <c r="C72" s="189"/>
      <c r="D72" s="189"/>
      <c r="E72" s="248"/>
      <c r="F72" s="249">
        <v>0.4236111111111111</v>
      </c>
      <c r="G72" s="186"/>
      <c r="H72" s="250"/>
      <c r="I72" s="148" t="s">
        <v>17</v>
      </c>
      <c r="J72" s="185">
        <v>0.44791666666666669</v>
      </c>
      <c r="K72" s="186"/>
      <c r="L72" s="187"/>
      <c r="M72" s="188" t="s">
        <v>153</v>
      </c>
      <c r="N72" s="189"/>
      <c r="O72" s="189"/>
      <c r="P72" s="189"/>
      <c r="Q72" s="190"/>
      <c r="R72" s="1" t="s">
        <v>18</v>
      </c>
      <c r="S72" s="243" t="s">
        <v>154</v>
      </c>
      <c r="T72" s="189"/>
      <c r="U72" s="189"/>
      <c r="V72" s="189"/>
      <c r="W72" s="248"/>
      <c r="X72" s="164" t="str">
        <f>M71</f>
        <v>北前野</v>
      </c>
      <c r="Y72" s="165"/>
      <c r="Z72" s="165"/>
      <c r="AA72" s="234"/>
      <c r="AB72" s="164" t="str">
        <f>S71</f>
        <v>アズサ</v>
      </c>
      <c r="AC72" s="165"/>
      <c r="AD72" s="165"/>
      <c r="AE72" s="166"/>
      <c r="AF72" s="10"/>
      <c r="AG72" s="10"/>
      <c r="AH72" s="44"/>
      <c r="AI72" s="20"/>
      <c r="AJ72" s="44"/>
      <c r="AK72" s="21"/>
      <c r="AL72" s="44"/>
      <c r="AM72" s="20"/>
      <c r="AN72" s="44"/>
      <c r="AO72" s="21"/>
      <c r="AP72" s="44"/>
      <c r="AQ72" s="20"/>
      <c r="AR72" s="44"/>
      <c r="AS72" s="21"/>
      <c r="AT72" s="10"/>
      <c r="AU72" s="10"/>
      <c r="AV72" s="44"/>
      <c r="AW72" s="44"/>
      <c r="AX72" s="44"/>
      <c r="AY72" s="44"/>
      <c r="AZ72" s="44"/>
      <c r="BA72" s="44"/>
      <c r="BB72" s="44"/>
      <c r="BC72" s="44"/>
    </row>
    <row r="73" spans="1:55" ht="20.100000000000001" customHeight="1">
      <c r="A73" s="20"/>
      <c r="B73" s="247" t="s">
        <v>20</v>
      </c>
      <c r="C73" s="189"/>
      <c r="D73" s="189"/>
      <c r="E73" s="248"/>
      <c r="F73" s="249">
        <v>0.45138888888888901</v>
      </c>
      <c r="G73" s="186"/>
      <c r="H73" s="250"/>
      <c r="I73" s="148" t="s">
        <v>17</v>
      </c>
      <c r="J73" s="185">
        <v>0.47569444444444398</v>
      </c>
      <c r="K73" s="186"/>
      <c r="L73" s="187"/>
      <c r="M73" s="188" t="s">
        <v>145</v>
      </c>
      <c r="N73" s="189"/>
      <c r="O73" s="189"/>
      <c r="P73" s="189"/>
      <c r="Q73" s="190"/>
      <c r="R73" s="145" t="s">
        <v>18</v>
      </c>
      <c r="S73" s="188" t="s">
        <v>146</v>
      </c>
      <c r="T73" s="189"/>
      <c r="U73" s="189"/>
      <c r="V73" s="189"/>
      <c r="W73" s="190"/>
      <c r="X73" s="164" t="str">
        <f t="shared" ref="X73:X74" si="0">M72</f>
        <v>ゴールデン</v>
      </c>
      <c r="Y73" s="165"/>
      <c r="Z73" s="165"/>
      <c r="AA73" s="234"/>
      <c r="AB73" s="164" t="str">
        <f t="shared" ref="AB73:AB74" si="1">S72</f>
        <v>九曜</v>
      </c>
      <c r="AC73" s="165"/>
      <c r="AD73" s="165"/>
      <c r="AE73" s="166"/>
      <c r="AF73" s="10"/>
      <c r="AG73" s="10"/>
      <c r="AH73" s="44"/>
      <c r="AI73" s="20"/>
      <c r="AJ73" s="44"/>
      <c r="AK73" s="21"/>
      <c r="AL73" s="44"/>
      <c r="AM73" s="20"/>
      <c r="AN73" s="44"/>
      <c r="AO73" s="21"/>
      <c r="AP73" s="44"/>
      <c r="AQ73" s="20"/>
      <c r="AR73" s="44"/>
      <c r="AS73" s="21"/>
      <c r="AT73" s="10"/>
      <c r="AU73" s="10"/>
      <c r="AV73" s="44"/>
      <c r="AW73" s="44"/>
      <c r="AX73" s="44"/>
      <c r="AY73" s="44"/>
      <c r="AZ73" s="44"/>
      <c r="BA73" s="44"/>
      <c r="BB73" s="44"/>
      <c r="BC73" s="44"/>
    </row>
    <row r="74" spans="1:55" ht="20.100000000000001" customHeight="1">
      <c r="A74" s="20"/>
      <c r="B74" s="247" t="s">
        <v>21</v>
      </c>
      <c r="C74" s="189"/>
      <c r="D74" s="189"/>
      <c r="E74" s="248"/>
      <c r="F74" s="249">
        <v>0.47916666666666702</v>
      </c>
      <c r="G74" s="186"/>
      <c r="H74" s="250"/>
      <c r="I74" s="148" t="s">
        <v>17</v>
      </c>
      <c r="J74" s="185">
        <v>0.50347222222222199</v>
      </c>
      <c r="K74" s="186"/>
      <c r="L74" s="187"/>
      <c r="M74" s="188" t="s">
        <v>155</v>
      </c>
      <c r="N74" s="189"/>
      <c r="O74" s="189"/>
      <c r="P74" s="189"/>
      <c r="Q74" s="190"/>
      <c r="R74" s="1" t="s">
        <v>18</v>
      </c>
      <c r="S74" s="243" t="s">
        <v>156</v>
      </c>
      <c r="T74" s="189"/>
      <c r="U74" s="189"/>
      <c r="V74" s="189"/>
      <c r="W74" s="248"/>
      <c r="X74" s="164" t="str">
        <f t="shared" si="0"/>
        <v>アズサ</v>
      </c>
      <c r="Y74" s="165"/>
      <c r="Z74" s="165"/>
      <c r="AA74" s="234"/>
      <c r="AB74" s="164" t="str">
        <f t="shared" si="1"/>
        <v>熊野</v>
      </c>
      <c r="AC74" s="165"/>
      <c r="AD74" s="165"/>
      <c r="AE74" s="166"/>
      <c r="AF74" s="10"/>
      <c r="AG74" s="10"/>
      <c r="AH74" s="44"/>
      <c r="AI74" s="20"/>
      <c r="AJ74" s="44"/>
      <c r="AK74" s="21"/>
      <c r="AL74" s="44"/>
      <c r="AM74" s="20"/>
      <c r="AN74" s="44"/>
      <c r="AO74" s="21"/>
      <c r="AP74" s="44"/>
      <c r="AQ74" s="20"/>
      <c r="AR74" s="44"/>
      <c r="AS74" s="21"/>
      <c r="AT74" s="10"/>
      <c r="AU74" s="10"/>
      <c r="AV74" s="44"/>
      <c r="AW74" s="44"/>
      <c r="AX74" s="44"/>
      <c r="AY74" s="44"/>
      <c r="AZ74" s="44"/>
      <c r="BA74" s="44"/>
      <c r="BB74" s="44"/>
      <c r="BC74" s="44"/>
    </row>
    <row r="75" spans="1:55" ht="20.100000000000001" customHeight="1">
      <c r="A75" s="20"/>
      <c r="B75" s="247" t="s">
        <v>22</v>
      </c>
      <c r="C75" s="189"/>
      <c r="D75" s="189"/>
      <c r="E75" s="248"/>
      <c r="F75" s="249">
        <v>0.50694444444444398</v>
      </c>
      <c r="G75" s="186"/>
      <c r="H75" s="250"/>
      <c r="I75" s="148" t="s">
        <v>17</v>
      </c>
      <c r="J75" s="185">
        <v>0.53125</v>
      </c>
      <c r="K75" s="186"/>
      <c r="L75" s="187"/>
      <c r="M75" s="188" t="s">
        <v>147</v>
      </c>
      <c r="N75" s="189"/>
      <c r="O75" s="189"/>
      <c r="P75" s="189"/>
      <c r="Q75" s="189"/>
      <c r="R75" s="1" t="s">
        <v>18</v>
      </c>
      <c r="S75" s="243" t="s">
        <v>148</v>
      </c>
      <c r="T75" s="189"/>
      <c r="U75" s="189"/>
      <c r="V75" s="189"/>
      <c r="W75" s="189"/>
      <c r="X75" s="164" t="str">
        <f t="shared" ref="X75:X76" si="2">M74</f>
        <v>九曜</v>
      </c>
      <c r="Y75" s="165"/>
      <c r="Z75" s="165"/>
      <c r="AA75" s="234"/>
      <c r="AB75" s="164" t="str">
        <f t="shared" ref="AB75:AB76" si="3">S74</f>
        <v>プログレット</v>
      </c>
      <c r="AC75" s="165"/>
      <c r="AD75" s="165"/>
      <c r="AE75" s="166"/>
      <c r="AF75" s="10"/>
      <c r="AG75" s="10"/>
      <c r="AH75" s="44"/>
      <c r="AI75" s="20"/>
      <c r="AJ75" s="44"/>
      <c r="AK75" s="21"/>
      <c r="AL75" s="44"/>
      <c r="AM75" s="20"/>
      <c r="AN75" s="44"/>
      <c r="AO75" s="21"/>
      <c r="AP75" s="44"/>
      <c r="AQ75" s="20"/>
      <c r="AR75" s="44"/>
      <c r="AS75" s="21"/>
      <c r="AT75" s="10"/>
      <c r="AU75" s="10"/>
      <c r="AV75" s="44"/>
      <c r="AW75" s="44"/>
      <c r="AX75" s="44"/>
      <c r="AY75" s="44"/>
      <c r="AZ75" s="44"/>
      <c r="BA75" s="44"/>
      <c r="BB75" s="44"/>
      <c r="BC75" s="44"/>
    </row>
    <row r="76" spans="1:55" ht="20.100000000000001" customHeight="1">
      <c r="A76" s="146"/>
      <c r="B76" s="247" t="s">
        <v>23</v>
      </c>
      <c r="C76" s="189"/>
      <c r="D76" s="189"/>
      <c r="E76" s="248"/>
      <c r="F76" s="249">
        <v>0.53472222222222199</v>
      </c>
      <c r="G76" s="186"/>
      <c r="H76" s="250"/>
      <c r="I76" s="148" t="s">
        <v>17</v>
      </c>
      <c r="J76" s="185">
        <v>0.55902777777777801</v>
      </c>
      <c r="K76" s="186"/>
      <c r="L76" s="187"/>
      <c r="M76" s="188">
        <v>360</v>
      </c>
      <c r="N76" s="189"/>
      <c r="O76" s="189"/>
      <c r="P76" s="189"/>
      <c r="Q76" s="190"/>
      <c r="R76" s="1" t="s">
        <v>18</v>
      </c>
      <c r="S76" s="243" t="s">
        <v>157</v>
      </c>
      <c r="T76" s="189"/>
      <c r="U76" s="189"/>
      <c r="V76" s="189"/>
      <c r="W76" s="189"/>
      <c r="X76" s="164" t="str">
        <f t="shared" si="2"/>
        <v>ビートル</v>
      </c>
      <c r="Y76" s="165"/>
      <c r="Z76" s="165"/>
      <c r="AA76" s="234"/>
      <c r="AB76" s="164" t="str">
        <f t="shared" si="3"/>
        <v>アズサ</v>
      </c>
      <c r="AC76" s="165"/>
      <c r="AD76" s="165"/>
      <c r="AE76" s="166"/>
      <c r="AF76" s="10"/>
      <c r="AG76" s="10"/>
      <c r="AH76" s="44"/>
      <c r="AI76" s="20"/>
      <c r="AJ76" s="44"/>
      <c r="AK76" s="21"/>
      <c r="AL76" s="44"/>
      <c r="AM76" s="20"/>
      <c r="AN76" s="44"/>
      <c r="AO76" s="21"/>
      <c r="AP76" s="44"/>
      <c r="AQ76" s="20"/>
      <c r="AR76" s="44"/>
      <c r="AS76" s="21"/>
      <c r="AT76" s="10"/>
      <c r="AU76" s="10"/>
      <c r="AV76" s="44"/>
      <c r="AW76" s="44"/>
      <c r="AX76" s="44"/>
      <c r="AY76" s="44"/>
      <c r="AZ76" s="44"/>
      <c r="BA76" s="44"/>
      <c r="BB76" s="44"/>
      <c r="BC76" s="44"/>
    </row>
    <row r="77" spans="1:55" ht="20.100000000000001" customHeight="1" thickBot="1">
      <c r="A77" s="17"/>
      <c r="B77" s="244" t="s">
        <v>24</v>
      </c>
      <c r="C77" s="245"/>
      <c r="D77" s="245"/>
      <c r="E77" s="246"/>
      <c r="F77" s="235">
        <v>0.5625</v>
      </c>
      <c r="G77" s="236"/>
      <c r="H77" s="237"/>
      <c r="I77" s="149" t="s">
        <v>17</v>
      </c>
      <c r="J77" s="238">
        <v>0.58680555555555602</v>
      </c>
      <c r="K77" s="236"/>
      <c r="L77" s="239"/>
      <c r="M77" s="262"/>
      <c r="N77" s="245"/>
      <c r="O77" s="245"/>
      <c r="P77" s="245"/>
      <c r="Q77" s="245"/>
      <c r="R77" s="2" t="s">
        <v>18</v>
      </c>
      <c r="S77" s="263"/>
      <c r="T77" s="245"/>
      <c r="U77" s="245"/>
      <c r="V77" s="245"/>
      <c r="W77" s="246"/>
      <c r="X77" s="240"/>
      <c r="Y77" s="241"/>
      <c r="Z77" s="241"/>
      <c r="AA77" s="264"/>
      <c r="AB77" s="240"/>
      <c r="AC77" s="241"/>
      <c r="AD77" s="241"/>
      <c r="AE77" s="242"/>
      <c r="AF77" s="10"/>
      <c r="AG77" s="10"/>
      <c r="AH77" s="44"/>
      <c r="AI77" s="20"/>
      <c r="AJ77" s="44"/>
      <c r="AK77" s="21"/>
      <c r="AL77" s="44"/>
      <c r="AM77" s="20"/>
      <c r="AN77" s="44"/>
      <c r="AO77" s="21"/>
      <c r="AP77" s="44"/>
      <c r="AQ77" s="20"/>
      <c r="AR77" s="44"/>
      <c r="AS77" s="21"/>
      <c r="AT77" s="10"/>
      <c r="AU77" s="10"/>
      <c r="AV77" s="44"/>
      <c r="AW77" s="44"/>
      <c r="AX77" s="44"/>
      <c r="AY77" s="44"/>
      <c r="AZ77" s="44"/>
      <c r="BA77" s="44"/>
      <c r="BB77" s="44"/>
      <c r="BC77" s="44"/>
    </row>
    <row r="78" spans="1:55" ht="20.100000000000001" customHeight="1" thickBot="1">
      <c r="A78" s="2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</row>
    <row r="79" spans="1:55" ht="20.100000000000001" customHeight="1">
      <c r="A79" s="13"/>
      <c r="B79" s="197" t="s">
        <v>68</v>
      </c>
      <c r="C79" s="198"/>
      <c r="D79" s="198"/>
      <c r="E79" s="199"/>
      <c r="F79" s="200" t="s">
        <v>12</v>
      </c>
      <c r="G79" s="201"/>
      <c r="H79" s="201"/>
      <c r="I79" s="201"/>
      <c r="J79" s="201"/>
      <c r="K79" s="201"/>
      <c r="L79" s="202"/>
      <c r="M79" s="179" t="s">
        <v>13</v>
      </c>
      <c r="N79" s="180"/>
      <c r="O79" s="180"/>
      <c r="P79" s="180"/>
      <c r="Q79" s="180"/>
      <c r="R79" s="180"/>
      <c r="S79" s="180"/>
      <c r="T79" s="180"/>
      <c r="U79" s="180"/>
      <c r="V79" s="180"/>
      <c r="W79" s="181"/>
      <c r="X79" s="231" t="s">
        <v>14</v>
      </c>
      <c r="Y79" s="232"/>
      <c r="Z79" s="232"/>
      <c r="AA79" s="233"/>
      <c r="AB79" s="231" t="s">
        <v>15</v>
      </c>
      <c r="AC79" s="232"/>
      <c r="AD79" s="232"/>
      <c r="AE79" s="256"/>
      <c r="AF79" s="10"/>
      <c r="AG79" s="10"/>
      <c r="AH79" s="14"/>
      <c r="AI79" s="15"/>
      <c r="AJ79" s="14"/>
      <c r="AK79" s="16"/>
      <c r="AL79" s="14"/>
      <c r="AM79" s="15"/>
      <c r="AN79" s="14"/>
      <c r="AO79" s="16"/>
      <c r="AP79" s="14"/>
      <c r="AQ79" s="15"/>
      <c r="AR79" s="14"/>
      <c r="AS79" s="16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20.100000000000001" customHeight="1">
      <c r="A80" s="17"/>
      <c r="B80" s="251" t="s">
        <v>16</v>
      </c>
      <c r="C80" s="183"/>
      <c r="D80" s="183"/>
      <c r="E80" s="252"/>
      <c r="F80" s="253">
        <v>0.39583333333333331</v>
      </c>
      <c r="G80" s="254"/>
      <c r="H80" s="255"/>
      <c r="I80" s="147" t="s">
        <v>17</v>
      </c>
      <c r="J80" s="257">
        <v>0.4201388888888889</v>
      </c>
      <c r="K80" s="254"/>
      <c r="L80" s="258"/>
      <c r="M80" s="182" t="s">
        <v>146</v>
      </c>
      <c r="N80" s="183"/>
      <c r="O80" s="183"/>
      <c r="P80" s="183"/>
      <c r="Q80" s="184"/>
      <c r="R80" s="3" t="s">
        <v>18</v>
      </c>
      <c r="S80" s="259" t="s">
        <v>149</v>
      </c>
      <c r="T80" s="183"/>
      <c r="U80" s="183"/>
      <c r="V80" s="183"/>
      <c r="W80" s="252"/>
      <c r="X80" s="191" t="str">
        <f>M85</f>
        <v>プログレット</v>
      </c>
      <c r="Y80" s="192"/>
      <c r="Z80" s="192"/>
      <c r="AA80" s="193"/>
      <c r="AB80" s="191" t="str">
        <f>S85</f>
        <v>ゴールデン</v>
      </c>
      <c r="AC80" s="192"/>
      <c r="AD80" s="192"/>
      <c r="AE80" s="260"/>
      <c r="AF80" s="10"/>
      <c r="AG80" s="10"/>
      <c r="AH80" s="44"/>
      <c r="AI80" s="20"/>
      <c r="AJ80" s="44"/>
      <c r="AK80" s="21"/>
      <c r="AL80" s="44"/>
      <c r="AM80" s="20"/>
      <c r="AN80" s="44"/>
      <c r="AO80" s="21"/>
      <c r="AP80" s="44"/>
      <c r="AQ80" s="20"/>
      <c r="AR80" s="44"/>
      <c r="AS80" s="21"/>
      <c r="AT80" s="10"/>
      <c r="AU80" s="10"/>
      <c r="AV80" s="44"/>
      <c r="AW80" s="44"/>
      <c r="AX80" s="44"/>
      <c r="AY80" s="44"/>
      <c r="AZ80" s="44"/>
      <c r="BA80" s="44"/>
      <c r="BB80" s="44"/>
      <c r="BC80" s="44"/>
    </row>
    <row r="81" spans="1:55" ht="20.100000000000001" customHeight="1">
      <c r="A81" s="44"/>
      <c r="B81" s="247" t="s">
        <v>19</v>
      </c>
      <c r="C81" s="189"/>
      <c r="D81" s="189"/>
      <c r="E81" s="248"/>
      <c r="F81" s="249">
        <v>0.4236111111111111</v>
      </c>
      <c r="G81" s="186"/>
      <c r="H81" s="250"/>
      <c r="I81" s="148" t="s">
        <v>17</v>
      </c>
      <c r="J81" s="185">
        <v>0.44791666666666669</v>
      </c>
      <c r="K81" s="186"/>
      <c r="L81" s="187"/>
      <c r="M81" s="188" t="s">
        <v>159</v>
      </c>
      <c r="N81" s="189"/>
      <c r="O81" s="189"/>
      <c r="P81" s="189"/>
      <c r="Q81" s="190"/>
      <c r="R81" s="1" t="s">
        <v>18</v>
      </c>
      <c r="S81" s="243">
        <v>360</v>
      </c>
      <c r="T81" s="189"/>
      <c r="U81" s="189"/>
      <c r="V81" s="189"/>
      <c r="W81" s="248"/>
      <c r="X81" s="164" t="str">
        <f>M80</f>
        <v>熊野</v>
      </c>
      <c r="Y81" s="165"/>
      <c r="Z81" s="165"/>
      <c r="AA81" s="234"/>
      <c r="AB81" s="164" t="str">
        <f>S80</f>
        <v>ビートル</v>
      </c>
      <c r="AC81" s="165"/>
      <c r="AD81" s="165"/>
      <c r="AE81" s="166"/>
      <c r="AF81" s="10"/>
      <c r="AG81" s="10"/>
      <c r="AH81" s="44"/>
      <c r="AI81" s="20"/>
      <c r="AJ81" s="44"/>
      <c r="AK81" s="21"/>
      <c r="AL81" s="44"/>
      <c r="AM81" s="20"/>
      <c r="AN81" s="44"/>
      <c r="AO81" s="21"/>
      <c r="AP81" s="44"/>
      <c r="AQ81" s="20"/>
      <c r="AR81" s="44"/>
      <c r="AS81" s="21"/>
      <c r="AT81" s="10"/>
      <c r="AU81" s="10"/>
      <c r="AV81" s="44"/>
      <c r="AW81" s="44"/>
      <c r="AX81" s="44"/>
      <c r="AY81" s="44"/>
      <c r="AZ81" s="44"/>
      <c r="BA81" s="44"/>
      <c r="BB81" s="44"/>
      <c r="BC81" s="44"/>
    </row>
    <row r="82" spans="1:55" ht="20.100000000000001" customHeight="1">
      <c r="A82" s="20"/>
      <c r="B82" s="247" t="s">
        <v>20</v>
      </c>
      <c r="C82" s="189"/>
      <c r="D82" s="189"/>
      <c r="E82" s="248"/>
      <c r="F82" s="249">
        <v>0.45138888888888901</v>
      </c>
      <c r="G82" s="186"/>
      <c r="H82" s="250"/>
      <c r="I82" s="148" t="s">
        <v>17</v>
      </c>
      <c r="J82" s="185">
        <v>0.47569444444444398</v>
      </c>
      <c r="K82" s="186"/>
      <c r="L82" s="187"/>
      <c r="M82" s="188" t="s">
        <v>150</v>
      </c>
      <c r="N82" s="189"/>
      <c r="O82" s="189"/>
      <c r="P82" s="189"/>
      <c r="Q82" s="190"/>
      <c r="R82" s="145" t="s">
        <v>18</v>
      </c>
      <c r="S82" s="188" t="s">
        <v>151</v>
      </c>
      <c r="T82" s="189"/>
      <c r="U82" s="189"/>
      <c r="V82" s="189"/>
      <c r="W82" s="190"/>
      <c r="X82" s="164" t="str">
        <f t="shared" ref="X82:X85" si="4">M81</f>
        <v>プログレット</v>
      </c>
      <c r="Y82" s="165"/>
      <c r="Z82" s="165"/>
      <c r="AA82" s="234"/>
      <c r="AB82" s="164">
        <f t="shared" ref="AB82:AB85" si="5">S81</f>
        <v>360</v>
      </c>
      <c r="AC82" s="165"/>
      <c r="AD82" s="165"/>
      <c r="AE82" s="166"/>
      <c r="AF82" s="10"/>
      <c r="AG82" s="10"/>
      <c r="AH82" s="44"/>
      <c r="AI82" s="20"/>
      <c r="AJ82" s="44"/>
      <c r="AK82" s="21"/>
      <c r="AL82" s="44"/>
      <c r="AM82" s="20"/>
      <c r="AN82" s="44"/>
      <c r="AO82" s="21"/>
      <c r="AP82" s="44"/>
      <c r="AQ82" s="20"/>
      <c r="AR82" s="44"/>
      <c r="AS82" s="21"/>
      <c r="AT82" s="10"/>
      <c r="AU82" s="10"/>
      <c r="AV82" s="44"/>
      <c r="AW82" s="44"/>
      <c r="AX82" s="44"/>
      <c r="AY82" s="44"/>
      <c r="AZ82" s="44"/>
      <c r="BA82" s="44"/>
      <c r="BB82" s="44"/>
      <c r="BC82" s="44"/>
    </row>
    <row r="83" spans="1:55" ht="20.100000000000001" customHeight="1">
      <c r="A83" s="20"/>
      <c r="B83" s="247" t="s">
        <v>21</v>
      </c>
      <c r="C83" s="189"/>
      <c r="D83" s="189"/>
      <c r="E83" s="248"/>
      <c r="F83" s="249">
        <v>0.47916666666666702</v>
      </c>
      <c r="G83" s="186"/>
      <c r="H83" s="250"/>
      <c r="I83" s="148" t="s">
        <v>17</v>
      </c>
      <c r="J83" s="185">
        <v>0.50347222222222199</v>
      </c>
      <c r="K83" s="186"/>
      <c r="L83" s="187"/>
      <c r="M83" s="188">
        <v>360</v>
      </c>
      <c r="N83" s="189"/>
      <c r="O83" s="189"/>
      <c r="P83" s="189"/>
      <c r="Q83" s="190"/>
      <c r="R83" s="1" t="s">
        <v>18</v>
      </c>
      <c r="S83" s="243" t="s">
        <v>158</v>
      </c>
      <c r="T83" s="189"/>
      <c r="U83" s="189"/>
      <c r="V83" s="189"/>
      <c r="W83" s="248"/>
      <c r="X83" s="164" t="str">
        <f t="shared" si="4"/>
        <v>ビートル</v>
      </c>
      <c r="Y83" s="165"/>
      <c r="Z83" s="165"/>
      <c r="AA83" s="234"/>
      <c r="AB83" s="164" t="str">
        <f t="shared" si="5"/>
        <v>北前野</v>
      </c>
      <c r="AC83" s="165"/>
      <c r="AD83" s="165"/>
      <c r="AE83" s="166"/>
      <c r="AF83" s="10"/>
      <c r="AG83" s="10"/>
      <c r="AH83" s="44"/>
      <c r="AI83" s="20"/>
      <c r="AJ83" s="44"/>
      <c r="AK83" s="21"/>
      <c r="AL83" s="44"/>
      <c r="AM83" s="20"/>
      <c r="AN83" s="44"/>
      <c r="AO83" s="21"/>
      <c r="AP83" s="44"/>
      <c r="AQ83" s="20"/>
      <c r="AR83" s="44"/>
      <c r="AS83" s="21"/>
      <c r="AT83" s="10"/>
      <c r="AU83" s="10"/>
      <c r="AV83" s="44"/>
      <c r="AW83" s="44"/>
      <c r="AX83" s="44"/>
      <c r="AY83" s="44"/>
      <c r="AZ83" s="44"/>
      <c r="BA83" s="44"/>
      <c r="BB83" s="44"/>
      <c r="BC83" s="44"/>
    </row>
    <row r="84" spans="1:55" ht="20.100000000000001" customHeight="1">
      <c r="A84" s="20"/>
      <c r="B84" s="247" t="s">
        <v>22</v>
      </c>
      <c r="C84" s="189"/>
      <c r="D84" s="189"/>
      <c r="E84" s="248"/>
      <c r="F84" s="249">
        <v>0.50694444444444398</v>
      </c>
      <c r="G84" s="186"/>
      <c r="H84" s="250"/>
      <c r="I84" s="148" t="s">
        <v>17</v>
      </c>
      <c r="J84" s="185">
        <v>0.53125</v>
      </c>
      <c r="K84" s="186"/>
      <c r="L84" s="187"/>
      <c r="M84" s="188" t="s">
        <v>152</v>
      </c>
      <c r="N84" s="189"/>
      <c r="O84" s="189"/>
      <c r="P84" s="189"/>
      <c r="Q84" s="189"/>
      <c r="R84" s="1" t="s">
        <v>18</v>
      </c>
      <c r="S84" s="243" t="s">
        <v>146</v>
      </c>
      <c r="T84" s="189"/>
      <c r="U84" s="189"/>
      <c r="V84" s="189"/>
      <c r="W84" s="189"/>
      <c r="X84" s="164">
        <f t="shared" si="4"/>
        <v>360</v>
      </c>
      <c r="Y84" s="165"/>
      <c r="Z84" s="165"/>
      <c r="AA84" s="234"/>
      <c r="AB84" s="164" t="str">
        <f t="shared" si="5"/>
        <v>ゴールデン</v>
      </c>
      <c r="AC84" s="165"/>
      <c r="AD84" s="165"/>
      <c r="AE84" s="166"/>
      <c r="AF84" s="10"/>
      <c r="AG84" s="10"/>
      <c r="AH84" s="44"/>
      <c r="AI84" s="20"/>
      <c r="AJ84" s="44"/>
      <c r="AK84" s="21"/>
      <c r="AL84" s="44"/>
      <c r="AM84" s="20"/>
      <c r="AN84" s="44"/>
      <c r="AO84" s="21"/>
      <c r="AP84" s="44"/>
      <c r="AQ84" s="20"/>
      <c r="AR84" s="44"/>
      <c r="AS84" s="21"/>
      <c r="AT84" s="10"/>
      <c r="AU84" s="10"/>
      <c r="AV84" s="44"/>
      <c r="AW84" s="44"/>
      <c r="AX84" s="44"/>
      <c r="AY84" s="44"/>
      <c r="AZ84" s="44"/>
      <c r="BA84" s="44"/>
      <c r="BB84" s="44"/>
      <c r="BC84" s="44"/>
    </row>
    <row r="85" spans="1:55" ht="20.100000000000001" customHeight="1">
      <c r="A85" s="20"/>
      <c r="B85" s="247" t="s">
        <v>23</v>
      </c>
      <c r="C85" s="189"/>
      <c r="D85" s="189"/>
      <c r="E85" s="248"/>
      <c r="F85" s="249">
        <v>0.53472222222222199</v>
      </c>
      <c r="G85" s="186"/>
      <c r="H85" s="250"/>
      <c r="I85" s="148" t="s">
        <v>17</v>
      </c>
      <c r="J85" s="185">
        <v>0.55902777777777801</v>
      </c>
      <c r="K85" s="186"/>
      <c r="L85" s="187"/>
      <c r="M85" s="188" t="s">
        <v>160</v>
      </c>
      <c r="N85" s="189"/>
      <c r="O85" s="189"/>
      <c r="P85" s="189"/>
      <c r="Q85" s="190"/>
      <c r="R85" s="1" t="s">
        <v>18</v>
      </c>
      <c r="S85" s="243" t="s">
        <v>161</v>
      </c>
      <c r="T85" s="189"/>
      <c r="U85" s="189"/>
      <c r="V85" s="189"/>
      <c r="W85" s="189"/>
      <c r="X85" s="164" t="str">
        <f t="shared" si="4"/>
        <v>北前野</v>
      </c>
      <c r="Y85" s="165"/>
      <c r="Z85" s="165"/>
      <c r="AA85" s="234"/>
      <c r="AB85" s="164" t="str">
        <f t="shared" si="5"/>
        <v>熊野</v>
      </c>
      <c r="AC85" s="165"/>
      <c r="AD85" s="165"/>
      <c r="AE85" s="166"/>
      <c r="AF85" s="10"/>
      <c r="AG85" s="10"/>
      <c r="AH85" s="44"/>
      <c r="AI85" s="20"/>
      <c r="AJ85" s="44"/>
      <c r="AK85" s="21"/>
      <c r="AL85" s="44"/>
      <c r="AM85" s="20"/>
      <c r="AN85" s="44"/>
      <c r="AO85" s="21"/>
      <c r="AP85" s="44"/>
      <c r="AQ85" s="20"/>
      <c r="AR85" s="44"/>
      <c r="AS85" s="21"/>
      <c r="AT85" s="10"/>
      <c r="AU85" s="10"/>
      <c r="AV85" s="44"/>
      <c r="AW85" s="44"/>
      <c r="AX85" s="44"/>
      <c r="AY85" s="44"/>
      <c r="AZ85" s="44"/>
      <c r="BA85" s="44"/>
      <c r="BB85" s="44"/>
      <c r="BC85" s="44"/>
    </row>
    <row r="86" spans="1:55" ht="20.100000000000001" customHeight="1" thickBot="1">
      <c r="A86" s="17"/>
      <c r="B86" s="244" t="s">
        <v>24</v>
      </c>
      <c r="C86" s="245"/>
      <c r="D86" s="245"/>
      <c r="E86" s="246"/>
      <c r="F86" s="235">
        <v>0.5625</v>
      </c>
      <c r="G86" s="236"/>
      <c r="H86" s="237"/>
      <c r="I86" s="149" t="s">
        <v>17</v>
      </c>
      <c r="J86" s="238">
        <v>0.58680555555555602</v>
      </c>
      <c r="K86" s="236"/>
      <c r="L86" s="239"/>
      <c r="M86" s="262"/>
      <c r="N86" s="245"/>
      <c r="O86" s="245"/>
      <c r="P86" s="245"/>
      <c r="Q86" s="245"/>
      <c r="R86" s="2" t="s">
        <v>18</v>
      </c>
      <c r="S86" s="263"/>
      <c r="T86" s="245"/>
      <c r="U86" s="245"/>
      <c r="V86" s="245"/>
      <c r="W86" s="246"/>
      <c r="X86" s="240"/>
      <c r="Y86" s="241"/>
      <c r="Z86" s="241"/>
      <c r="AA86" s="264"/>
      <c r="AB86" s="240"/>
      <c r="AC86" s="241"/>
      <c r="AD86" s="241"/>
      <c r="AE86" s="242"/>
      <c r="AF86" s="10"/>
      <c r="AG86" s="10"/>
      <c r="AH86" s="44"/>
      <c r="AI86" s="20"/>
      <c r="AJ86" s="44"/>
      <c r="AK86" s="21"/>
      <c r="AL86" s="44"/>
      <c r="AM86" s="20"/>
      <c r="AN86" s="44"/>
      <c r="AO86" s="21"/>
      <c r="AP86" s="44"/>
      <c r="AQ86" s="20"/>
      <c r="AR86" s="44"/>
      <c r="AS86" s="21"/>
      <c r="AT86" s="10"/>
      <c r="AU86" s="10"/>
      <c r="AV86" s="44"/>
      <c r="AW86" s="44"/>
      <c r="AX86" s="44"/>
      <c r="AY86" s="44"/>
      <c r="AZ86" s="44"/>
      <c r="BA86" s="44"/>
      <c r="BB86" s="44"/>
      <c r="BC86" s="44"/>
    </row>
    <row r="87" spans="1:55" ht="14.25" thickBot="1"/>
    <row r="88" spans="1:55" ht="20.100000000000001" customHeight="1">
      <c r="A88" s="13"/>
      <c r="B88" s="197" t="s">
        <v>69</v>
      </c>
      <c r="C88" s="198"/>
      <c r="D88" s="198"/>
      <c r="E88" s="199"/>
      <c r="F88" s="200" t="s">
        <v>12</v>
      </c>
      <c r="G88" s="201"/>
      <c r="H88" s="201"/>
      <c r="I88" s="201"/>
      <c r="J88" s="201"/>
      <c r="K88" s="201"/>
      <c r="L88" s="202"/>
      <c r="M88" s="179" t="s">
        <v>13</v>
      </c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231" t="s">
        <v>14</v>
      </c>
      <c r="Y88" s="232"/>
      <c r="Z88" s="232"/>
      <c r="AA88" s="233"/>
      <c r="AB88" s="231" t="s">
        <v>15</v>
      </c>
      <c r="AC88" s="232"/>
      <c r="AD88" s="232"/>
      <c r="AE88" s="256"/>
      <c r="AF88" s="10"/>
      <c r="AG88" s="10"/>
      <c r="AH88" s="14"/>
      <c r="AI88" s="15"/>
      <c r="AJ88" s="14"/>
      <c r="AK88" s="16"/>
      <c r="AL88" s="14"/>
      <c r="AM88" s="15"/>
      <c r="AN88" s="14"/>
      <c r="AO88" s="16"/>
      <c r="AP88" s="14"/>
      <c r="AQ88" s="15"/>
      <c r="AR88" s="14"/>
      <c r="AS88" s="16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20.100000000000001" customHeight="1">
      <c r="A89" s="17"/>
      <c r="B89" s="251" t="s">
        <v>16</v>
      </c>
      <c r="C89" s="183"/>
      <c r="D89" s="183"/>
      <c r="E89" s="252"/>
      <c r="F89" s="253">
        <v>0.39583333333333331</v>
      </c>
      <c r="G89" s="254"/>
      <c r="H89" s="255"/>
      <c r="I89" s="147" t="s">
        <v>17</v>
      </c>
      <c r="J89" s="257">
        <v>0.4201388888888889</v>
      </c>
      <c r="K89" s="254"/>
      <c r="L89" s="258"/>
      <c r="M89" s="182" t="s">
        <v>162</v>
      </c>
      <c r="N89" s="183"/>
      <c r="O89" s="183"/>
      <c r="P89" s="183"/>
      <c r="Q89" s="184"/>
      <c r="R89" s="3" t="s">
        <v>18</v>
      </c>
      <c r="S89" s="259" t="s">
        <v>163</v>
      </c>
      <c r="T89" s="183"/>
      <c r="U89" s="183"/>
      <c r="V89" s="183"/>
      <c r="W89" s="252"/>
      <c r="X89" s="191" t="str">
        <f>M94</f>
        <v>中台</v>
      </c>
      <c r="Y89" s="192"/>
      <c r="Z89" s="192"/>
      <c r="AA89" s="193"/>
      <c r="AB89" s="191" t="str">
        <f>S94</f>
        <v>ペガサス</v>
      </c>
      <c r="AC89" s="192"/>
      <c r="AD89" s="192"/>
      <c r="AE89" s="260"/>
      <c r="AF89" s="10"/>
      <c r="AG89" s="10"/>
      <c r="AH89" s="44"/>
      <c r="AI89" s="20"/>
      <c r="AJ89" s="44"/>
      <c r="AK89" s="21"/>
      <c r="AL89" s="44"/>
      <c r="AM89" s="20"/>
      <c r="AN89" s="44"/>
      <c r="AO89" s="21"/>
      <c r="AP89" s="44"/>
      <c r="AQ89" s="20"/>
      <c r="AR89" s="44"/>
      <c r="AS89" s="21"/>
      <c r="AT89" s="10"/>
      <c r="AU89" s="10"/>
      <c r="AV89" s="44"/>
      <c r="AW89" s="44"/>
      <c r="AX89" s="44"/>
      <c r="AY89" s="44"/>
      <c r="AZ89" s="44"/>
      <c r="BA89" s="44"/>
      <c r="BB89" s="44"/>
      <c r="BC89" s="44"/>
    </row>
    <row r="90" spans="1:55" ht="20.100000000000001" customHeight="1">
      <c r="A90" s="44"/>
      <c r="B90" s="247" t="s">
        <v>19</v>
      </c>
      <c r="C90" s="189"/>
      <c r="D90" s="189"/>
      <c r="E90" s="248"/>
      <c r="F90" s="249">
        <v>0.4236111111111111</v>
      </c>
      <c r="G90" s="186"/>
      <c r="H90" s="250"/>
      <c r="I90" s="148" t="s">
        <v>17</v>
      </c>
      <c r="J90" s="185">
        <v>0.44791666666666669</v>
      </c>
      <c r="K90" s="186"/>
      <c r="L90" s="187"/>
      <c r="M90" s="188" t="s">
        <v>164</v>
      </c>
      <c r="N90" s="189"/>
      <c r="O90" s="189"/>
      <c r="P90" s="189"/>
      <c r="Q90" s="190"/>
      <c r="R90" s="1" t="s">
        <v>18</v>
      </c>
      <c r="S90" s="243" t="s">
        <v>165</v>
      </c>
      <c r="T90" s="189"/>
      <c r="U90" s="189"/>
      <c r="V90" s="189"/>
      <c r="W90" s="248"/>
      <c r="X90" s="164" t="str">
        <f>M89</f>
        <v>リトルインディアンズ</v>
      </c>
      <c r="Y90" s="165"/>
      <c r="Z90" s="165"/>
      <c r="AA90" s="234"/>
      <c r="AB90" s="164" t="str">
        <f>S89</f>
        <v>北野</v>
      </c>
      <c r="AC90" s="165"/>
      <c r="AD90" s="165"/>
      <c r="AE90" s="166"/>
      <c r="AF90" s="10"/>
      <c r="AG90" s="10"/>
      <c r="AH90" s="44"/>
      <c r="AI90" s="20"/>
      <c r="AJ90" s="44"/>
      <c r="AK90" s="21"/>
      <c r="AL90" s="44"/>
      <c r="AM90" s="20"/>
      <c r="AN90" s="44"/>
      <c r="AO90" s="21"/>
      <c r="AP90" s="44"/>
      <c r="AQ90" s="20"/>
      <c r="AR90" s="44"/>
      <c r="AS90" s="21"/>
      <c r="AT90" s="10"/>
      <c r="AU90" s="10"/>
      <c r="AV90" s="44"/>
      <c r="AW90" s="44"/>
      <c r="AX90" s="44"/>
      <c r="AY90" s="44"/>
      <c r="AZ90" s="44"/>
      <c r="BA90" s="44"/>
      <c r="BB90" s="44"/>
      <c r="BC90" s="44"/>
    </row>
    <row r="91" spans="1:55" ht="20.100000000000001" customHeight="1">
      <c r="A91" s="20"/>
      <c r="B91" s="247" t="s">
        <v>20</v>
      </c>
      <c r="C91" s="189"/>
      <c r="D91" s="189"/>
      <c r="E91" s="248"/>
      <c r="F91" s="249">
        <v>0.45138888888888901</v>
      </c>
      <c r="G91" s="186"/>
      <c r="H91" s="250"/>
      <c r="I91" s="148" t="s">
        <v>17</v>
      </c>
      <c r="J91" s="185">
        <v>0.47569444444444398</v>
      </c>
      <c r="K91" s="186"/>
      <c r="L91" s="187"/>
      <c r="M91" s="188" t="s">
        <v>166</v>
      </c>
      <c r="N91" s="189"/>
      <c r="O91" s="189"/>
      <c r="P91" s="189"/>
      <c r="Q91" s="190"/>
      <c r="R91" s="123" t="s">
        <v>18</v>
      </c>
      <c r="S91" s="188" t="s">
        <v>167</v>
      </c>
      <c r="T91" s="189"/>
      <c r="U91" s="189"/>
      <c r="V91" s="189"/>
      <c r="W91" s="190"/>
      <c r="X91" s="164" t="str">
        <f t="shared" ref="X91:X94" si="6">M90</f>
        <v>桜川</v>
      </c>
      <c r="Y91" s="165"/>
      <c r="Z91" s="165"/>
      <c r="AA91" s="234"/>
      <c r="AB91" s="164" t="str">
        <f t="shared" ref="AB91:AB94" si="7">S90</f>
        <v>中台</v>
      </c>
      <c r="AC91" s="165"/>
      <c r="AD91" s="165"/>
      <c r="AE91" s="166"/>
      <c r="AF91" s="10"/>
      <c r="AG91" s="10"/>
      <c r="AH91" s="44"/>
      <c r="AI91" s="20"/>
      <c r="AJ91" s="44"/>
      <c r="AK91" s="21"/>
      <c r="AL91" s="44"/>
      <c r="AM91" s="20"/>
      <c r="AN91" s="44"/>
      <c r="AO91" s="21"/>
      <c r="AP91" s="44"/>
      <c r="AQ91" s="20"/>
      <c r="AR91" s="44"/>
      <c r="AS91" s="21"/>
      <c r="AT91" s="10"/>
      <c r="AU91" s="10"/>
      <c r="AV91" s="44"/>
      <c r="AW91" s="44"/>
      <c r="AX91" s="44"/>
      <c r="AY91" s="44"/>
      <c r="AZ91" s="44"/>
      <c r="BA91" s="44"/>
      <c r="BB91" s="44"/>
      <c r="BC91" s="44"/>
    </row>
    <row r="92" spans="1:55" ht="20.100000000000001" customHeight="1">
      <c r="A92" s="20"/>
      <c r="B92" s="247" t="s">
        <v>21</v>
      </c>
      <c r="C92" s="189"/>
      <c r="D92" s="189"/>
      <c r="E92" s="248"/>
      <c r="F92" s="249">
        <v>0.47916666666666702</v>
      </c>
      <c r="G92" s="186"/>
      <c r="H92" s="250"/>
      <c r="I92" s="148" t="s">
        <v>17</v>
      </c>
      <c r="J92" s="185">
        <v>0.50347222222222199</v>
      </c>
      <c r="K92" s="186"/>
      <c r="L92" s="187"/>
      <c r="M92" s="188" t="s">
        <v>168</v>
      </c>
      <c r="N92" s="189"/>
      <c r="O92" s="189"/>
      <c r="P92" s="189"/>
      <c r="Q92" s="190"/>
      <c r="R92" s="1" t="s">
        <v>18</v>
      </c>
      <c r="S92" s="243" t="s">
        <v>169</v>
      </c>
      <c r="T92" s="189"/>
      <c r="U92" s="189"/>
      <c r="V92" s="189"/>
      <c r="W92" s="248"/>
      <c r="X92" s="164" t="str">
        <f t="shared" si="6"/>
        <v>下赤塚</v>
      </c>
      <c r="Y92" s="165"/>
      <c r="Z92" s="165"/>
      <c r="AA92" s="234"/>
      <c r="AB92" s="164" t="str">
        <f t="shared" si="7"/>
        <v>北野</v>
      </c>
      <c r="AC92" s="165"/>
      <c r="AD92" s="165"/>
      <c r="AE92" s="166"/>
      <c r="AF92" s="10"/>
      <c r="AG92" s="10"/>
      <c r="AH92" s="44"/>
      <c r="AI92" s="20"/>
      <c r="AJ92" s="44"/>
      <c r="AK92" s="21"/>
      <c r="AL92" s="44"/>
      <c r="AM92" s="20"/>
      <c r="AN92" s="44"/>
      <c r="AO92" s="21"/>
      <c r="AP92" s="44"/>
      <c r="AQ92" s="20"/>
      <c r="AR92" s="44"/>
      <c r="AS92" s="21"/>
      <c r="AT92" s="10"/>
      <c r="AU92" s="10"/>
      <c r="AV92" s="44"/>
      <c r="AW92" s="44"/>
      <c r="AX92" s="44"/>
      <c r="AY92" s="44"/>
      <c r="AZ92" s="44"/>
      <c r="BA92" s="44"/>
      <c r="BB92" s="44"/>
      <c r="BC92" s="44"/>
    </row>
    <row r="93" spans="1:55" ht="20.100000000000001" customHeight="1">
      <c r="A93" s="20"/>
      <c r="B93" s="247" t="s">
        <v>22</v>
      </c>
      <c r="C93" s="189"/>
      <c r="D93" s="189"/>
      <c r="E93" s="248"/>
      <c r="F93" s="249">
        <v>0.50694444444444398</v>
      </c>
      <c r="G93" s="186"/>
      <c r="H93" s="250"/>
      <c r="I93" s="148" t="s">
        <v>17</v>
      </c>
      <c r="J93" s="185">
        <v>0.53125</v>
      </c>
      <c r="K93" s="186"/>
      <c r="L93" s="187"/>
      <c r="M93" s="188" t="s">
        <v>170</v>
      </c>
      <c r="N93" s="189"/>
      <c r="O93" s="189"/>
      <c r="P93" s="189"/>
      <c r="Q93" s="189"/>
      <c r="R93" s="1" t="s">
        <v>18</v>
      </c>
      <c r="S93" s="243" t="s">
        <v>171</v>
      </c>
      <c r="T93" s="189"/>
      <c r="U93" s="189"/>
      <c r="V93" s="189"/>
      <c r="W93" s="189"/>
      <c r="X93" s="164" t="str">
        <f t="shared" si="6"/>
        <v>シャークス</v>
      </c>
      <c r="Y93" s="165"/>
      <c r="Z93" s="165"/>
      <c r="AA93" s="234"/>
      <c r="AB93" s="164" t="str">
        <f t="shared" si="7"/>
        <v>中台</v>
      </c>
      <c r="AC93" s="165"/>
      <c r="AD93" s="165"/>
      <c r="AE93" s="166"/>
      <c r="AF93" s="10"/>
      <c r="AG93" s="10"/>
      <c r="AH93" s="44"/>
      <c r="AI93" s="20"/>
      <c r="AJ93" s="44"/>
      <c r="AK93" s="21"/>
      <c r="AL93" s="44"/>
      <c r="AM93" s="20"/>
      <c r="AN93" s="44"/>
      <c r="AO93" s="21"/>
      <c r="AP93" s="44"/>
      <c r="AQ93" s="20"/>
      <c r="AR93" s="44"/>
      <c r="AS93" s="21"/>
      <c r="AT93" s="10"/>
      <c r="AU93" s="10"/>
      <c r="AV93" s="44"/>
      <c r="AW93" s="44"/>
      <c r="AX93" s="44"/>
      <c r="AY93" s="44"/>
      <c r="AZ93" s="44"/>
      <c r="BA93" s="44"/>
      <c r="BB93" s="44"/>
      <c r="BC93" s="44"/>
    </row>
    <row r="94" spans="1:55" ht="20.100000000000001" customHeight="1">
      <c r="A94" s="20"/>
      <c r="B94" s="247" t="s">
        <v>23</v>
      </c>
      <c r="C94" s="189"/>
      <c r="D94" s="189"/>
      <c r="E94" s="248"/>
      <c r="F94" s="249">
        <v>0.53472222222222199</v>
      </c>
      <c r="G94" s="186"/>
      <c r="H94" s="250"/>
      <c r="I94" s="148" t="s">
        <v>17</v>
      </c>
      <c r="J94" s="185">
        <v>0.55902777777777801</v>
      </c>
      <c r="K94" s="186"/>
      <c r="L94" s="187"/>
      <c r="M94" s="188" t="s">
        <v>172</v>
      </c>
      <c r="N94" s="189"/>
      <c r="O94" s="189"/>
      <c r="P94" s="189"/>
      <c r="Q94" s="190"/>
      <c r="R94" s="1" t="s">
        <v>18</v>
      </c>
      <c r="S94" s="243" t="s">
        <v>173</v>
      </c>
      <c r="T94" s="189"/>
      <c r="U94" s="189"/>
      <c r="V94" s="189"/>
      <c r="W94" s="189"/>
      <c r="X94" s="164" t="str">
        <f t="shared" si="6"/>
        <v>北野</v>
      </c>
      <c r="Y94" s="165"/>
      <c r="Z94" s="165"/>
      <c r="AA94" s="234"/>
      <c r="AB94" s="164" t="str">
        <f t="shared" si="7"/>
        <v>アミーゴ</v>
      </c>
      <c r="AC94" s="165"/>
      <c r="AD94" s="165"/>
      <c r="AE94" s="166"/>
      <c r="AF94" s="10"/>
      <c r="AG94" s="10"/>
      <c r="AH94" s="44"/>
      <c r="AI94" s="20"/>
      <c r="AJ94" s="44"/>
      <c r="AK94" s="21"/>
      <c r="AL94" s="44"/>
      <c r="AM94" s="20"/>
      <c r="AN94" s="44"/>
      <c r="AO94" s="21"/>
      <c r="AP94" s="44"/>
      <c r="AQ94" s="20"/>
      <c r="AR94" s="44"/>
      <c r="AS94" s="21"/>
      <c r="AT94" s="10"/>
      <c r="AU94" s="10"/>
      <c r="AV94" s="44"/>
      <c r="AW94" s="44"/>
      <c r="AX94" s="44"/>
      <c r="AY94" s="44"/>
      <c r="AZ94" s="44"/>
      <c r="BA94" s="44"/>
      <c r="BB94" s="44"/>
      <c r="BC94" s="44"/>
    </row>
    <row r="95" spans="1:55" ht="20.100000000000001" customHeight="1" thickBot="1">
      <c r="A95" s="17"/>
      <c r="B95" s="244" t="s">
        <v>24</v>
      </c>
      <c r="C95" s="245"/>
      <c r="D95" s="245"/>
      <c r="E95" s="246"/>
      <c r="F95" s="235">
        <v>0.5625</v>
      </c>
      <c r="G95" s="236"/>
      <c r="H95" s="237"/>
      <c r="I95" s="149" t="s">
        <v>17</v>
      </c>
      <c r="J95" s="238">
        <v>0.58680555555555602</v>
      </c>
      <c r="K95" s="236"/>
      <c r="L95" s="239"/>
      <c r="M95" s="262"/>
      <c r="N95" s="245"/>
      <c r="O95" s="245"/>
      <c r="P95" s="245"/>
      <c r="Q95" s="245"/>
      <c r="R95" s="2" t="s">
        <v>18</v>
      </c>
      <c r="S95" s="263"/>
      <c r="T95" s="245"/>
      <c r="U95" s="245"/>
      <c r="V95" s="245"/>
      <c r="W95" s="246"/>
      <c r="X95" s="240"/>
      <c r="Y95" s="241"/>
      <c r="Z95" s="241"/>
      <c r="AA95" s="264"/>
      <c r="AB95" s="240"/>
      <c r="AC95" s="241"/>
      <c r="AD95" s="241"/>
      <c r="AE95" s="242"/>
      <c r="AF95" s="10"/>
      <c r="AG95" s="10"/>
      <c r="AH95" s="44"/>
      <c r="AI95" s="20"/>
      <c r="AJ95" s="44"/>
      <c r="AK95" s="21"/>
      <c r="AL95" s="44"/>
      <c r="AM95" s="20"/>
      <c r="AN95" s="44"/>
      <c r="AO95" s="21"/>
      <c r="AP95" s="44"/>
      <c r="AQ95" s="20"/>
      <c r="AR95" s="44"/>
      <c r="AS95" s="21"/>
      <c r="AT95" s="10"/>
      <c r="AU95" s="10"/>
      <c r="AV95" s="44"/>
      <c r="AW95" s="44"/>
      <c r="AX95" s="44"/>
      <c r="AY95" s="44"/>
      <c r="AZ95" s="44"/>
      <c r="BA95" s="44"/>
      <c r="BB95" s="44"/>
      <c r="BC95" s="44"/>
    </row>
    <row r="96" spans="1:55" ht="14.25" thickBot="1"/>
    <row r="97" spans="1:55" ht="20.100000000000001" customHeight="1">
      <c r="A97" s="13"/>
      <c r="B97" s="197" t="s">
        <v>70</v>
      </c>
      <c r="C97" s="198"/>
      <c r="D97" s="198"/>
      <c r="E97" s="199"/>
      <c r="F97" s="200" t="s">
        <v>12</v>
      </c>
      <c r="G97" s="201"/>
      <c r="H97" s="201"/>
      <c r="I97" s="201"/>
      <c r="J97" s="201"/>
      <c r="K97" s="201"/>
      <c r="L97" s="202"/>
      <c r="M97" s="179" t="s">
        <v>13</v>
      </c>
      <c r="N97" s="180"/>
      <c r="O97" s="180"/>
      <c r="P97" s="180"/>
      <c r="Q97" s="180"/>
      <c r="R97" s="180"/>
      <c r="S97" s="180"/>
      <c r="T97" s="180"/>
      <c r="U97" s="180"/>
      <c r="V97" s="180"/>
      <c r="W97" s="181"/>
      <c r="X97" s="231" t="s">
        <v>14</v>
      </c>
      <c r="Y97" s="232"/>
      <c r="Z97" s="232"/>
      <c r="AA97" s="233"/>
      <c r="AB97" s="231" t="s">
        <v>15</v>
      </c>
      <c r="AC97" s="232"/>
      <c r="AD97" s="232"/>
      <c r="AE97" s="256"/>
      <c r="AF97" s="10"/>
      <c r="AG97" s="10"/>
      <c r="AH97" s="14"/>
      <c r="AI97" s="15"/>
      <c r="AJ97" s="14"/>
      <c r="AK97" s="16"/>
      <c r="AL97" s="14"/>
      <c r="AM97" s="15"/>
      <c r="AN97" s="14"/>
      <c r="AO97" s="16"/>
      <c r="AP97" s="14"/>
      <c r="AQ97" s="15"/>
      <c r="AR97" s="14"/>
      <c r="AS97" s="16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20.100000000000001" customHeight="1">
      <c r="A98" s="17"/>
      <c r="B98" s="251" t="s">
        <v>16</v>
      </c>
      <c r="C98" s="183"/>
      <c r="D98" s="183"/>
      <c r="E98" s="252"/>
      <c r="F98" s="253">
        <v>0.39583333333333331</v>
      </c>
      <c r="G98" s="254"/>
      <c r="H98" s="255"/>
      <c r="I98" s="147" t="s">
        <v>17</v>
      </c>
      <c r="J98" s="257">
        <v>0.4201388888888889</v>
      </c>
      <c r="K98" s="254"/>
      <c r="L98" s="258"/>
      <c r="M98" s="182" t="s">
        <v>174</v>
      </c>
      <c r="N98" s="183"/>
      <c r="O98" s="183"/>
      <c r="P98" s="183"/>
      <c r="Q98" s="184"/>
      <c r="R98" s="3" t="s">
        <v>18</v>
      </c>
      <c r="S98" s="259" t="s">
        <v>171</v>
      </c>
      <c r="T98" s="183"/>
      <c r="U98" s="183"/>
      <c r="V98" s="183"/>
      <c r="W98" s="252"/>
      <c r="X98" s="191" t="str">
        <f>M103</f>
        <v>シャークス</v>
      </c>
      <c r="Y98" s="192"/>
      <c r="Z98" s="192"/>
      <c r="AA98" s="193"/>
      <c r="AB98" s="191" t="str">
        <f>S103</f>
        <v>桜川</v>
      </c>
      <c r="AC98" s="192"/>
      <c r="AD98" s="192"/>
      <c r="AE98" s="260"/>
      <c r="AF98" s="10"/>
      <c r="AG98" s="10"/>
      <c r="AH98" s="44"/>
      <c r="AI98" s="20"/>
      <c r="AJ98" s="44"/>
      <c r="AK98" s="21"/>
      <c r="AL98" s="44"/>
      <c r="AM98" s="20"/>
      <c r="AN98" s="44"/>
      <c r="AO98" s="21"/>
      <c r="AP98" s="44"/>
      <c r="AQ98" s="20"/>
      <c r="AR98" s="44"/>
      <c r="AS98" s="21"/>
      <c r="AT98" s="10"/>
      <c r="AU98" s="10"/>
      <c r="AV98" s="44"/>
      <c r="AW98" s="44"/>
      <c r="AX98" s="44"/>
      <c r="AY98" s="44"/>
      <c r="AZ98" s="44"/>
      <c r="BA98" s="44"/>
      <c r="BB98" s="44"/>
      <c r="BC98" s="44"/>
    </row>
    <row r="99" spans="1:55" ht="20.100000000000001" customHeight="1">
      <c r="A99" s="44"/>
      <c r="B99" s="247" t="s">
        <v>19</v>
      </c>
      <c r="C99" s="189"/>
      <c r="D99" s="189"/>
      <c r="E99" s="248"/>
      <c r="F99" s="249">
        <v>0.4236111111111111</v>
      </c>
      <c r="G99" s="186"/>
      <c r="H99" s="250"/>
      <c r="I99" s="148" t="s">
        <v>17</v>
      </c>
      <c r="J99" s="185">
        <v>0.44791666666666669</v>
      </c>
      <c r="K99" s="186"/>
      <c r="L99" s="187"/>
      <c r="M99" s="188" t="s">
        <v>175</v>
      </c>
      <c r="N99" s="189"/>
      <c r="O99" s="189"/>
      <c r="P99" s="189"/>
      <c r="Q99" s="190"/>
      <c r="R99" s="1" t="s">
        <v>18</v>
      </c>
      <c r="S99" s="243" t="s">
        <v>176</v>
      </c>
      <c r="T99" s="189"/>
      <c r="U99" s="189"/>
      <c r="V99" s="189"/>
      <c r="W99" s="248"/>
      <c r="X99" s="164" t="str">
        <f>M98</f>
        <v>下赤塚</v>
      </c>
      <c r="Y99" s="165"/>
      <c r="Z99" s="165"/>
      <c r="AA99" s="234"/>
      <c r="AB99" s="164" t="str">
        <f>S98</f>
        <v>アミーゴ</v>
      </c>
      <c r="AC99" s="165"/>
      <c r="AD99" s="165"/>
      <c r="AE99" s="166"/>
      <c r="AF99" s="10"/>
      <c r="AG99" s="10"/>
      <c r="AH99" s="44"/>
      <c r="AI99" s="20"/>
      <c r="AJ99" s="44"/>
      <c r="AK99" s="21"/>
      <c r="AL99" s="44"/>
      <c r="AM99" s="20"/>
      <c r="AN99" s="44"/>
      <c r="AO99" s="21"/>
      <c r="AP99" s="44"/>
      <c r="AQ99" s="20"/>
      <c r="AR99" s="44"/>
      <c r="AS99" s="21"/>
      <c r="AT99" s="10"/>
      <c r="AU99" s="10"/>
      <c r="AV99" s="44"/>
      <c r="AW99" s="44"/>
      <c r="AX99" s="44"/>
      <c r="AY99" s="44"/>
      <c r="AZ99" s="44"/>
      <c r="BA99" s="44"/>
      <c r="BB99" s="44"/>
      <c r="BC99" s="44"/>
    </row>
    <row r="100" spans="1:55" ht="20.100000000000001" customHeight="1">
      <c r="A100" s="20"/>
      <c r="B100" s="247" t="s">
        <v>20</v>
      </c>
      <c r="C100" s="189"/>
      <c r="D100" s="189"/>
      <c r="E100" s="248"/>
      <c r="F100" s="249">
        <v>0.45138888888888901</v>
      </c>
      <c r="G100" s="186"/>
      <c r="H100" s="250"/>
      <c r="I100" s="148" t="s">
        <v>17</v>
      </c>
      <c r="J100" s="185">
        <v>0.47569444444444398</v>
      </c>
      <c r="K100" s="186"/>
      <c r="L100" s="187"/>
      <c r="M100" s="188" t="s">
        <v>171</v>
      </c>
      <c r="N100" s="189"/>
      <c r="O100" s="189"/>
      <c r="P100" s="189"/>
      <c r="Q100" s="190"/>
      <c r="R100" s="145" t="s">
        <v>18</v>
      </c>
      <c r="S100" s="188" t="s">
        <v>177</v>
      </c>
      <c r="T100" s="189"/>
      <c r="U100" s="189"/>
      <c r="V100" s="189"/>
      <c r="W100" s="190"/>
      <c r="X100" s="164" t="str">
        <f t="shared" ref="X100:X103" si="8">M99</f>
        <v>ペガサス</v>
      </c>
      <c r="Y100" s="165"/>
      <c r="Z100" s="165"/>
      <c r="AA100" s="234"/>
      <c r="AB100" s="164" t="str">
        <f t="shared" ref="AB100:AB103" si="9">S99</f>
        <v>シャークス</v>
      </c>
      <c r="AC100" s="165"/>
      <c r="AD100" s="165"/>
      <c r="AE100" s="166"/>
      <c r="AF100" s="10"/>
      <c r="AG100" s="10"/>
      <c r="AH100" s="44"/>
      <c r="AI100" s="20"/>
      <c r="AJ100" s="44"/>
      <c r="AK100" s="21"/>
      <c r="AL100" s="44"/>
      <c r="AM100" s="20"/>
      <c r="AN100" s="44"/>
      <c r="AO100" s="21"/>
      <c r="AP100" s="44"/>
      <c r="AQ100" s="20"/>
      <c r="AR100" s="44"/>
      <c r="AS100" s="21"/>
      <c r="AT100" s="10"/>
      <c r="AU100" s="10"/>
      <c r="AV100" s="44"/>
      <c r="AW100" s="44"/>
      <c r="AX100" s="44"/>
      <c r="AY100" s="44"/>
      <c r="AZ100" s="44"/>
      <c r="BA100" s="44"/>
      <c r="BB100" s="44"/>
      <c r="BC100" s="44"/>
    </row>
    <row r="101" spans="1:55" ht="20.100000000000001" customHeight="1">
      <c r="A101" s="20"/>
      <c r="B101" s="247" t="s">
        <v>21</v>
      </c>
      <c r="C101" s="189"/>
      <c r="D101" s="189"/>
      <c r="E101" s="248"/>
      <c r="F101" s="249">
        <v>0.47916666666666702</v>
      </c>
      <c r="G101" s="186"/>
      <c r="H101" s="250"/>
      <c r="I101" s="148" t="s">
        <v>17</v>
      </c>
      <c r="J101" s="185">
        <v>0.50347222222222199</v>
      </c>
      <c r="K101" s="186"/>
      <c r="L101" s="187"/>
      <c r="M101" s="188" t="s">
        <v>178</v>
      </c>
      <c r="N101" s="189"/>
      <c r="O101" s="189"/>
      <c r="P101" s="189"/>
      <c r="Q101" s="190"/>
      <c r="R101" s="1" t="s">
        <v>18</v>
      </c>
      <c r="S101" s="243" t="s">
        <v>173</v>
      </c>
      <c r="T101" s="189"/>
      <c r="U101" s="189"/>
      <c r="V101" s="189"/>
      <c r="W101" s="248"/>
      <c r="X101" s="164" t="str">
        <f t="shared" si="8"/>
        <v>アミーゴ</v>
      </c>
      <c r="Y101" s="165"/>
      <c r="Z101" s="165"/>
      <c r="AA101" s="234"/>
      <c r="AB101" s="164" t="str">
        <f t="shared" si="9"/>
        <v>リトルインディアンズ</v>
      </c>
      <c r="AC101" s="165"/>
      <c r="AD101" s="165"/>
      <c r="AE101" s="166"/>
      <c r="AF101" s="10"/>
      <c r="AG101" s="10"/>
      <c r="AH101" s="44"/>
      <c r="AI101" s="20"/>
      <c r="AJ101" s="44"/>
      <c r="AK101" s="21"/>
      <c r="AL101" s="44"/>
      <c r="AM101" s="20"/>
      <c r="AN101" s="44"/>
      <c r="AO101" s="21"/>
      <c r="AP101" s="44"/>
      <c r="AQ101" s="20"/>
      <c r="AR101" s="44"/>
      <c r="AS101" s="21"/>
      <c r="AT101" s="10"/>
      <c r="AU101" s="10"/>
      <c r="AV101" s="44"/>
      <c r="AW101" s="44"/>
      <c r="AX101" s="44"/>
      <c r="AY101" s="44"/>
      <c r="AZ101" s="44"/>
      <c r="BA101" s="44"/>
      <c r="BB101" s="44"/>
      <c r="BC101" s="44"/>
    </row>
    <row r="102" spans="1:55" ht="20.100000000000001" customHeight="1">
      <c r="A102" s="20"/>
      <c r="B102" s="247" t="s">
        <v>22</v>
      </c>
      <c r="C102" s="189"/>
      <c r="D102" s="189"/>
      <c r="E102" s="248"/>
      <c r="F102" s="249">
        <v>0.50694444444444398</v>
      </c>
      <c r="G102" s="186"/>
      <c r="H102" s="250"/>
      <c r="I102" s="148" t="s">
        <v>17</v>
      </c>
      <c r="J102" s="185">
        <v>0.53125</v>
      </c>
      <c r="K102" s="186"/>
      <c r="L102" s="187"/>
      <c r="M102" s="188" t="s">
        <v>177</v>
      </c>
      <c r="N102" s="189"/>
      <c r="O102" s="189"/>
      <c r="P102" s="189"/>
      <c r="Q102" s="189"/>
      <c r="R102" s="1" t="s">
        <v>18</v>
      </c>
      <c r="S102" s="243" t="s">
        <v>179</v>
      </c>
      <c r="T102" s="189"/>
      <c r="U102" s="189"/>
      <c r="V102" s="189"/>
      <c r="W102" s="189"/>
      <c r="X102" s="164" t="str">
        <f t="shared" si="8"/>
        <v>桜川</v>
      </c>
      <c r="Y102" s="165"/>
      <c r="Z102" s="165"/>
      <c r="AA102" s="234"/>
      <c r="AB102" s="164" t="str">
        <f t="shared" si="9"/>
        <v>ペガサス</v>
      </c>
      <c r="AC102" s="165"/>
      <c r="AD102" s="165"/>
      <c r="AE102" s="166"/>
      <c r="AF102" s="10"/>
      <c r="AG102" s="10"/>
      <c r="AH102" s="44"/>
      <c r="AI102" s="20"/>
      <c r="AJ102" s="44"/>
      <c r="AK102" s="21"/>
      <c r="AL102" s="44"/>
      <c r="AM102" s="20"/>
      <c r="AN102" s="44"/>
      <c r="AO102" s="21"/>
      <c r="AP102" s="44"/>
      <c r="AQ102" s="20"/>
      <c r="AR102" s="44"/>
      <c r="AS102" s="21"/>
      <c r="AT102" s="10"/>
      <c r="AU102" s="10"/>
      <c r="AV102" s="44"/>
      <c r="AW102" s="44"/>
      <c r="AX102" s="44"/>
      <c r="AY102" s="44"/>
      <c r="AZ102" s="44"/>
      <c r="BA102" s="44"/>
      <c r="BB102" s="44"/>
      <c r="BC102" s="44"/>
    </row>
    <row r="103" spans="1:55" ht="20.100000000000001" customHeight="1">
      <c r="A103" s="20"/>
      <c r="B103" s="247" t="s">
        <v>23</v>
      </c>
      <c r="C103" s="189"/>
      <c r="D103" s="189"/>
      <c r="E103" s="248"/>
      <c r="F103" s="249">
        <v>0.53472222222222199</v>
      </c>
      <c r="G103" s="186"/>
      <c r="H103" s="250"/>
      <c r="I103" s="148" t="s">
        <v>17</v>
      </c>
      <c r="J103" s="185">
        <v>0.55902777777777801</v>
      </c>
      <c r="K103" s="186"/>
      <c r="L103" s="187"/>
      <c r="M103" s="188" t="s">
        <v>176</v>
      </c>
      <c r="N103" s="189"/>
      <c r="O103" s="189"/>
      <c r="P103" s="189"/>
      <c r="Q103" s="190"/>
      <c r="R103" s="1" t="s">
        <v>18</v>
      </c>
      <c r="S103" s="243" t="s">
        <v>178</v>
      </c>
      <c r="T103" s="189"/>
      <c r="U103" s="189"/>
      <c r="V103" s="189"/>
      <c r="W103" s="189"/>
      <c r="X103" s="164" t="str">
        <f t="shared" si="8"/>
        <v>リトルインディアンズ</v>
      </c>
      <c r="Y103" s="165"/>
      <c r="Z103" s="165"/>
      <c r="AA103" s="234"/>
      <c r="AB103" s="164" t="str">
        <f t="shared" si="9"/>
        <v>下赤塚</v>
      </c>
      <c r="AC103" s="165"/>
      <c r="AD103" s="165"/>
      <c r="AE103" s="166"/>
      <c r="AF103" s="10"/>
      <c r="AG103" s="10"/>
      <c r="AH103" s="44"/>
      <c r="AI103" s="20"/>
      <c r="AJ103" s="44"/>
      <c r="AK103" s="21"/>
      <c r="AL103" s="44"/>
      <c r="AM103" s="20"/>
      <c r="AN103" s="44"/>
      <c r="AO103" s="21"/>
      <c r="AP103" s="44"/>
      <c r="AQ103" s="20"/>
      <c r="AR103" s="44"/>
      <c r="AS103" s="21"/>
      <c r="AT103" s="10"/>
      <c r="AU103" s="10"/>
      <c r="AV103" s="44"/>
      <c r="AW103" s="44"/>
      <c r="AX103" s="44"/>
      <c r="AY103" s="44"/>
      <c r="AZ103" s="44"/>
      <c r="BA103" s="44"/>
      <c r="BB103" s="44"/>
      <c r="BC103" s="44"/>
    </row>
    <row r="104" spans="1:55" ht="20.100000000000001" customHeight="1" thickBot="1">
      <c r="A104" s="20"/>
      <c r="B104" s="244" t="s">
        <v>24</v>
      </c>
      <c r="C104" s="245"/>
      <c r="D104" s="245"/>
      <c r="E104" s="246"/>
      <c r="F104" s="235">
        <v>0.5625</v>
      </c>
      <c r="G104" s="236"/>
      <c r="H104" s="237"/>
      <c r="I104" s="149" t="s">
        <v>17</v>
      </c>
      <c r="J104" s="238">
        <v>0.58680555555555602</v>
      </c>
      <c r="K104" s="236"/>
      <c r="L104" s="239"/>
      <c r="M104" s="262"/>
      <c r="N104" s="245"/>
      <c r="O104" s="245"/>
      <c r="P104" s="245"/>
      <c r="Q104" s="245"/>
      <c r="R104" s="2" t="s">
        <v>18</v>
      </c>
      <c r="S104" s="263"/>
      <c r="T104" s="245"/>
      <c r="U104" s="245"/>
      <c r="V104" s="245"/>
      <c r="W104" s="246"/>
      <c r="X104" s="240"/>
      <c r="Y104" s="241"/>
      <c r="Z104" s="241"/>
      <c r="AA104" s="264"/>
      <c r="AB104" s="240"/>
      <c r="AC104" s="241"/>
      <c r="AD104" s="241"/>
      <c r="AE104" s="242"/>
      <c r="AF104" s="10"/>
      <c r="AG104" s="10"/>
      <c r="AH104" s="44"/>
      <c r="AI104" s="20"/>
      <c r="AJ104" s="44"/>
      <c r="AK104" s="21"/>
      <c r="AL104" s="44"/>
      <c r="AM104" s="20"/>
      <c r="AN104" s="44"/>
      <c r="AO104" s="21"/>
      <c r="AP104" s="44"/>
      <c r="AQ104" s="20"/>
      <c r="AR104" s="44"/>
      <c r="AS104" s="21"/>
      <c r="AT104" s="10"/>
      <c r="AU104" s="10"/>
      <c r="AV104" s="44"/>
      <c r="AW104" s="44"/>
      <c r="AX104" s="44"/>
      <c r="AY104" s="44"/>
      <c r="AZ104" s="44"/>
      <c r="BA104" s="44"/>
      <c r="BB104" s="44"/>
      <c r="BC104" s="44"/>
    </row>
    <row r="105" spans="1:55" ht="14.25" thickBot="1"/>
    <row r="106" spans="1:55" ht="20.100000000000001" customHeight="1">
      <c r="A106" s="13"/>
      <c r="B106" s="197" t="s">
        <v>116</v>
      </c>
      <c r="C106" s="198"/>
      <c r="D106" s="198"/>
      <c r="E106" s="199"/>
      <c r="F106" s="200" t="s">
        <v>12</v>
      </c>
      <c r="G106" s="201"/>
      <c r="H106" s="201"/>
      <c r="I106" s="201"/>
      <c r="J106" s="201"/>
      <c r="K106" s="201"/>
      <c r="L106" s="202"/>
      <c r="M106" s="179" t="s">
        <v>13</v>
      </c>
      <c r="N106" s="180"/>
      <c r="O106" s="180"/>
      <c r="P106" s="180"/>
      <c r="Q106" s="180"/>
      <c r="R106" s="180"/>
      <c r="S106" s="180"/>
      <c r="T106" s="180"/>
      <c r="U106" s="180"/>
      <c r="V106" s="180"/>
      <c r="W106" s="181"/>
      <c r="X106" s="231" t="s">
        <v>14</v>
      </c>
      <c r="Y106" s="232"/>
      <c r="Z106" s="232"/>
      <c r="AA106" s="233"/>
      <c r="AB106" s="231" t="s">
        <v>15</v>
      </c>
      <c r="AC106" s="232"/>
      <c r="AD106" s="232"/>
      <c r="AE106" s="256"/>
      <c r="AF106" s="10"/>
      <c r="AG106" s="10"/>
      <c r="AH106" s="14"/>
      <c r="AI106" s="15"/>
      <c r="AJ106" s="14"/>
      <c r="AK106" s="16"/>
      <c r="AL106" s="14"/>
      <c r="AM106" s="15"/>
      <c r="AN106" s="14"/>
      <c r="AO106" s="16"/>
      <c r="AP106" s="14"/>
      <c r="AQ106" s="15"/>
      <c r="AR106" s="14"/>
      <c r="AS106" s="16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20.100000000000001" customHeight="1">
      <c r="A107" s="17"/>
      <c r="B107" s="251" t="s">
        <v>16</v>
      </c>
      <c r="C107" s="183"/>
      <c r="D107" s="183"/>
      <c r="E107" s="252"/>
      <c r="F107" s="253">
        <v>0.39583333333333331</v>
      </c>
      <c r="G107" s="254"/>
      <c r="H107" s="255"/>
      <c r="I107" s="147" t="s">
        <v>17</v>
      </c>
      <c r="J107" s="257">
        <v>0.4201388888888889</v>
      </c>
      <c r="K107" s="254"/>
      <c r="L107" s="258"/>
      <c r="M107" s="182" t="s">
        <v>180</v>
      </c>
      <c r="N107" s="183"/>
      <c r="O107" s="183"/>
      <c r="P107" s="183"/>
      <c r="Q107" s="184"/>
      <c r="R107" s="3" t="s">
        <v>18</v>
      </c>
      <c r="S107" s="259" t="s">
        <v>181</v>
      </c>
      <c r="T107" s="183"/>
      <c r="U107" s="183"/>
      <c r="V107" s="183"/>
      <c r="W107" s="252"/>
      <c r="X107" s="191" t="str">
        <f>M112</f>
        <v>成増</v>
      </c>
      <c r="Y107" s="192"/>
      <c r="Z107" s="192"/>
      <c r="AA107" s="193"/>
      <c r="AB107" s="191" t="str">
        <f>S112</f>
        <v>高島平</v>
      </c>
      <c r="AC107" s="192"/>
      <c r="AD107" s="192"/>
      <c r="AE107" s="260"/>
      <c r="AF107" s="10"/>
      <c r="AG107" s="10"/>
      <c r="AH107" s="44"/>
      <c r="AI107" s="20"/>
      <c r="AJ107" s="44"/>
      <c r="AK107" s="21"/>
      <c r="AL107" s="44"/>
      <c r="AM107" s="20"/>
      <c r="AN107" s="44"/>
      <c r="AO107" s="21"/>
      <c r="AP107" s="44"/>
      <c r="AQ107" s="20"/>
      <c r="AR107" s="44"/>
      <c r="AS107" s="21"/>
      <c r="AT107" s="10"/>
      <c r="AU107" s="10"/>
      <c r="AV107" s="44"/>
      <c r="AW107" s="44"/>
      <c r="AX107" s="44"/>
      <c r="AY107" s="44"/>
      <c r="AZ107" s="44"/>
      <c r="BA107" s="44"/>
      <c r="BB107" s="44"/>
      <c r="BC107" s="44"/>
    </row>
    <row r="108" spans="1:55" ht="20.100000000000001" customHeight="1">
      <c r="A108" s="44"/>
      <c r="B108" s="247" t="s">
        <v>19</v>
      </c>
      <c r="C108" s="189"/>
      <c r="D108" s="189"/>
      <c r="E108" s="248"/>
      <c r="F108" s="249">
        <v>0.4236111111111111</v>
      </c>
      <c r="G108" s="186"/>
      <c r="H108" s="250"/>
      <c r="I108" s="148" t="s">
        <v>17</v>
      </c>
      <c r="J108" s="185">
        <v>0.44791666666666669</v>
      </c>
      <c r="K108" s="186"/>
      <c r="L108" s="187"/>
      <c r="M108" s="188" t="s">
        <v>183</v>
      </c>
      <c r="N108" s="189"/>
      <c r="O108" s="189"/>
      <c r="P108" s="189"/>
      <c r="Q108" s="190"/>
      <c r="R108" s="1" t="s">
        <v>18</v>
      </c>
      <c r="S108" s="243" t="s">
        <v>184</v>
      </c>
      <c r="T108" s="189"/>
      <c r="U108" s="189"/>
      <c r="V108" s="189"/>
      <c r="W108" s="248"/>
      <c r="X108" s="164" t="str">
        <f>M107</f>
        <v>徳丸</v>
      </c>
      <c r="Y108" s="165"/>
      <c r="Z108" s="165"/>
      <c r="AA108" s="234"/>
      <c r="AB108" s="164" t="str">
        <f>S107</f>
        <v>ときわ台</v>
      </c>
      <c r="AC108" s="165"/>
      <c r="AD108" s="165"/>
      <c r="AE108" s="166"/>
      <c r="AF108" s="10"/>
      <c r="AG108" s="10"/>
      <c r="AH108" s="44"/>
      <c r="AI108" s="20"/>
      <c r="AJ108" s="44"/>
      <c r="AK108" s="21"/>
      <c r="AL108" s="44"/>
      <c r="AM108" s="20"/>
      <c r="AN108" s="44"/>
      <c r="AO108" s="21"/>
      <c r="AP108" s="44"/>
      <c r="AQ108" s="20"/>
      <c r="AR108" s="44"/>
      <c r="AS108" s="21"/>
      <c r="AT108" s="10"/>
      <c r="AU108" s="10"/>
      <c r="AV108" s="44"/>
      <c r="AW108" s="44"/>
      <c r="AX108" s="44"/>
      <c r="AY108" s="44"/>
      <c r="AZ108" s="44"/>
      <c r="BA108" s="44"/>
      <c r="BB108" s="44"/>
      <c r="BC108" s="44"/>
    </row>
    <row r="109" spans="1:55" ht="20.100000000000001" customHeight="1">
      <c r="A109" s="20"/>
      <c r="B109" s="247" t="s">
        <v>20</v>
      </c>
      <c r="C109" s="189"/>
      <c r="D109" s="189"/>
      <c r="E109" s="248"/>
      <c r="F109" s="249">
        <v>0.45138888888888901</v>
      </c>
      <c r="G109" s="186"/>
      <c r="H109" s="250"/>
      <c r="I109" s="148" t="s">
        <v>17</v>
      </c>
      <c r="J109" s="185">
        <v>0.47569444444444398</v>
      </c>
      <c r="K109" s="186"/>
      <c r="L109" s="187"/>
      <c r="M109" s="188" t="s">
        <v>185</v>
      </c>
      <c r="N109" s="189"/>
      <c r="O109" s="189"/>
      <c r="P109" s="189"/>
      <c r="Q109" s="190"/>
      <c r="R109" s="145" t="s">
        <v>18</v>
      </c>
      <c r="S109" s="188" t="s">
        <v>186</v>
      </c>
      <c r="T109" s="189"/>
      <c r="U109" s="189"/>
      <c r="V109" s="189"/>
      <c r="W109" s="190"/>
      <c r="X109" s="164" t="str">
        <f t="shared" ref="X109:X112" si="10">M108</f>
        <v>高島平</v>
      </c>
      <c r="Y109" s="165"/>
      <c r="Z109" s="165"/>
      <c r="AA109" s="234"/>
      <c r="AB109" s="164" t="str">
        <f t="shared" ref="AB109:AB112" si="11">S108</f>
        <v>レパード</v>
      </c>
      <c r="AC109" s="165"/>
      <c r="AD109" s="165"/>
      <c r="AE109" s="166"/>
      <c r="AF109" s="10"/>
      <c r="AG109" s="10"/>
      <c r="AH109" s="44"/>
      <c r="AI109" s="20"/>
      <c r="AJ109" s="44"/>
      <c r="AK109" s="21"/>
      <c r="AL109" s="44"/>
      <c r="AM109" s="20"/>
      <c r="AN109" s="44"/>
      <c r="AO109" s="21"/>
      <c r="AP109" s="44"/>
      <c r="AQ109" s="20"/>
      <c r="AR109" s="44"/>
      <c r="AS109" s="21"/>
      <c r="AT109" s="10"/>
      <c r="AU109" s="10"/>
      <c r="AV109" s="44"/>
      <c r="AW109" s="44"/>
      <c r="AX109" s="44"/>
      <c r="AY109" s="44"/>
      <c r="AZ109" s="44"/>
      <c r="BA109" s="44"/>
      <c r="BB109" s="44"/>
      <c r="BC109" s="44"/>
    </row>
    <row r="110" spans="1:55" ht="20.100000000000001" customHeight="1">
      <c r="A110" s="20"/>
      <c r="B110" s="247" t="s">
        <v>21</v>
      </c>
      <c r="C110" s="189"/>
      <c r="D110" s="189"/>
      <c r="E110" s="248"/>
      <c r="F110" s="249">
        <v>0.47916666666666702</v>
      </c>
      <c r="G110" s="186"/>
      <c r="H110" s="250"/>
      <c r="I110" s="148" t="s">
        <v>17</v>
      </c>
      <c r="J110" s="185">
        <v>0.50347222222222199</v>
      </c>
      <c r="K110" s="186"/>
      <c r="L110" s="187"/>
      <c r="M110" s="188" t="s">
        <v>187</v>
      </c>
      <c r="N110" s="189"/>
      <c r="O110" s="189"/>
      <c r="P110" s="189"/>
      <c r="Q110" s="190"/>
      <c r="R110" s="1" t="s">
        <v>18</v>
      </c>
      <c r="S110" s="243" t="s">
        <v>188</v>
      </c>
      <c r="T110" s="189"/>
      <c r="U110" s="189"/>
      <c r="V110" s="189"/>
      <c r="W110" s="248"/>
      <c r="X110" s="164" t="str">
        <f t="shared" si="10"/>
        <v>志村東</v>
      </c>
      <c r="Y110" s="165"/>
      <c r="Z110" s="165"/>
      <c r="AA110" s="234"/>
      <c r="AB110" s="164" t="str">
        <f t="shared" si="11"/>
        <v>ときわ台</v>
      </c>
      <c r="AC110" s="165"/>
      <c r="AD110" s="165"/>
      <c r="AE110" s="166"/>
      <c r="AF110" s="10"/>
      <c r="AG110" s="10"/>
      <c r="AH110" s="44"/>
      <c r="AI110" s="20"/>
      <c r="AJ110" s="44"/>
      <c r="AK110" s="21"/>
      <c r="AL110" s="44"/>
      <c r="AM110" s="20"/>
      <c r="AN110" s="44"/>
      <c r="AO110" s="21"/>
      <c r="AP110" s="44"/>
      <c r="AQ110" s="20"/>
      <c r="AR110" s="44"/>
      <c r="AS110" s="21"/>
      <c r="AT110" s="10"/>
      <c r="AU110" s="10"/>
      <c r="AV110" s="44"/>
      <c r="AW110" s="44"/>
      <c r="AX110" s="44"/>
      <c r="AY110" s="44"/>
      <c r="AZ110" s="44"/>
      <c r="BA110" s="44"/>
      <c r="BB110" s="44"/>
      <c r="BC110" s="44"/>
    </row>
    <row r="111" spans="1:55" ht="20.100000000000001" customHeight="1">
      <c r="A111" s="20"/>
      <c r="B111" s="247" t="s">
        <v>22</v>
      </c>
      <c r="C111" s="189"/>
      <c r="D111" s="189"/>
      <c r="E111" s="248"/>
      <c r="F111" s="249">
        <v>0.50694444444444398</v>
      </c>
      <c r="G111" s="186"/>
      <c r="H111" s="250"/>
      <c r="I111" s="148" t="s">
        <v>17</v>
      </c>
      <c r="J111" s="185">
        <v>0.53125</v>
      </c>
      <c r="K111" s="186"/>
      <c r="L111" s="187"/>
      <c r="M111" s="188" t="s">
        <v>189</v>
      </c>
      <c r="N111" s="189"/>
      <c r="O111" s="189"/>
      <c r="P111" s="189"/>
      <c r="Q111" s="189"/>
      <c r="R111" s="1" t="s">
        <v>18</v>
      </c>
      <c r="S111" s="243" t="s">
        <v>190</v>
      </c>
      <c r="T111" s="189"/>
      <c r="U111" s="189"/>
      <c r="V111" s="189"/>
      <c r="W111" s="189"/>
      <c r="X111" s="164" t="str">
        <f t="shared" si="10"/>
        <v>シルバーフォックス</v>
      </c>
      <c r="Y111" s="165"/>
      <c r="Z111" s="165"/>
      <c r="AA111" s="234"/>
      <c r="AB111" s="164" t="str">
        <f t="shared" si="11"/>
        <v>高島平</v>
      </c>
      <c r="AC111" s="165"/>
      <c r="AD111" s="165"/>
      <c r="AE111" s="166"/>
      <c r="AF111" s="10"/>
      <c r="AG111" s="10"/>
      <c r="AH111" s="44"/>
      <c r="AI111" s="20"/>
      <c r="AJ111" s="44"/>
      <c r="AK111" s="21"/>
      <c r="AL111" s="44"/>
      <c r="AM111" s="20"/>
      <c r="AN111" s="44"/>
      <c r="AO111" s="21"/>
      <c r="AP111" s="44"/>
      <c r="AQ111" s="20"/>
      <c r="AR111" s="44"/>
      <c r="AS111" s="21"/>
      <c r="AT111" s="10"/>
      <c r="AU111" s="10"/>
      <c r="AV111" s="44"/>
      <c r="AW111" s="44"/>
      <c r="AX111" s="44"/>
      <c r="AY111" s="44"/>
      <c r="AZ111" s="44"/>
      <c r="BA111" s="44"/>
      <c r="BB111" s="44"/>
      <c r="BC111" s="44"/>
    </row>
    <row r="112" spans="1:55" ht="20.100000000000001" customHeight="1">
      <c r="A112" s="20"/>
      <c r="B112" s="247" t="s">
        <v>23</v>
      </c>
      <c r="C112" s="189"/>
      <c r="D112" s="189"/>
      <c r="E112" s="248"/>
      <c r="F112" s="249">
        <v>0.53472222222222199</v>
      </c>
      <c r="G112" s="186"/>
      <c r="H112" s="250"/>
      <c r="I112" s="148" t="s">
        <v>17</v>
      </c>
      <c r="J112" s="185">
        <v>0.55902777777777801</v>
      </c>
      <c r="K112" s="186"/>
      <c r="L112" s="187"/>
      <c r="M112" s="188" t="s">
        <v>191</v>
      </c>
      <c r="N112" s="189"/>
      <c r="O112" s="189"/>
      <c r="P112" s="189"/>
      <c r="Q112" s="190"/>
      <c r="R112" s="1" t="s">
        <v>18</v>
      </c>
      <c r="S112" s="243" t="s">
        <v>192</v>
      </c>
      <c r="T112" s="189"/>
      <c r="U112" s="189"/>
      <c r="V112" s="189"/>
      <c r="W112" s="189"/>
      <c r="X112" s="164" t="str">
        <f t="shared" si="10"/>
        <v>ときわ台</v>
      </c>
      <c r="Y112" s="165"/>
      <c r="Z112" s="165"/>
      <c r="AA112" s="234"/>
      <c r="AB112" s="164" t="str">
        <f t="shared" si="11"/>
        <v>ブルーイーグルス</v>
      </c>
      <c r="AC112" s="165"/>
      <c r="AD112" s="165"/>
      <c r="AE112" s="166"/>
      <c r="AF112" s="10"/>
      <c r="AG112" s="10"/>
      <c r="AH112" s="44"/>
      <c r="AI112" s="20"/>
      <c r="AJ112" s="44"/>
      <c r="AK112" s="21"/>
      <c r="AL112" s="44"/>
      <c r="AM112" s="20"/>
      <c r="AN112" s="44"/>
      <c r="AO112" s="21"/>
      <c r="AP112" s="44"/>
      <c r="AQ112" s="20"/>
      <c r="AR112" s="44"/>
      <c r="AS112" s="21"/>
      <c r="AT112" s="10"/>
      <c r="AU112" s="10"/>
      <c r="AV112" s="44"/>
      <c r="AW112" s="44"/>
      <c r="AX112" s="44"/>
      <c r="AY112" s="44"/>
      <c r="AZ112" s="44"/>
      <c r="BA112" s="44"/>
      <c r="BB112" s="44"/>
      <c r="BC112" s="44"/>
    </row>
    <row r="113" spans="1:55" ht="20.100000000000001" customHeight="1" thickBot="1">
      <c r="A113" s="17"/>
      <c r="B113" s="244" t="s">
        <v>24</v>
      </c>
      <c r="C113" s="245"/>
      <c r="D113" s="245"/>
      <c r="E113" s="246"/>
      <c r="F113" s="235">
        <v>0.5625</v>
      </c>
      <c r="G113" s="236"/>
      <c r="H113" s="237"/>
      <c r="I113" s="149" t="s">
        <v>17</v>
      </c>
      <c r="J113" s="238">
        <v>0.58680555555555602</v>
      </c>
      <c r="K113" s="236"/>
      <c r="L113" s="239"/>
      <c r="M113" s="262"/>
      <c r="N113" s="245"/>
      <c r="O113" s="245"/>
      <c r="P113" s="245"/>
      <c r="Q113" s="245"/>
      <c r="R113" s="2" t="s">
        <v>18</v>
      </c>
      <c r="S113" s="263"/>
      <c r="T113" s="245"/>
      <c r="U113" s="245"/>
      <c r="V113" s="245"/>
      <c r="W113" s="246"/>
      <c r="X113" s="240"/>
      <c r="Y113" s="241"/>
      <c r="Z113" s="241"/>
      <c r="AA113" s="264"/>
      <c r="AB113" s="240"/>
      <c r="AC113" s="241"/>
      <c r="AD113" s="241"/>
      <c r="AE113" s="242"/>
      <c r="AF113" s="10"/>
      <c r="AG113" s="10"/>
      <c r="AH113" s="44"/>
      <c r="AI113" s="20"/>
      <c r="AJ113" s="44"/>
      <c r="AK113" s="21"/>
      <c r="AL113" s="44"/>
      <c r="AM113" s="20"/>
      <c r="AN113" s="44"/>
      <c r="AO113" s="21"/>
      <c r="AP113" s="44"/>
      <c r="AQ113" s="20"/>
      <c r="AR113" s="44"/>
      <c r="AS113" s="21"/>
      <c r="AT113" s="10"/>
      <c r="AU113" s="10"/>
      <c r="AV113" s="44"/>
      <c r="AW113" s="44"/>
      <c r="AX113" s="44"/>
      <c r="AY113" s="44"/>
      <c r="AZ113" s="44"/>
      <c r="BA113" s="44"/>
      <c r="BB113" s="44"/>
      <c r="BC113" s="44"/>
    </row>
    <row r="114" spans="1:55" ht="14.25" thickBot="1"/>
    <row r="115" spans="1:55" ht="20.100000000000001" customHeight="1">
      <c r="A115" s="13"/>
      <c r="B115" s="197" t="s">
        <v>117</v>
      </c>
      <c r="C115" s="198"/>
      <c r="D115" s="198"/>
      <c r="E115" s="199"/>
      <c r="F115" s="200" t="s">
        <v>12</v>
      </c>
      <c r="G115" s="201"/>
      <c r="H115" s="201"/>
      <c r="I115" s="201"/>
      <c r="J115" s="201"/>
      <c r="K115" s="201"/>
      <c r="L115" s="202"/>
      <c r="M115" s="179" t="s">
        <v>13</v>
      </c>
      <c r="N115" s="180"/>
      <c r="O115" s="180"/>
      <c r="P115" s="180"/>
      <c r="Q115" s="180"/>
      <c r="R115" s="180"/>
      <c r="S115" s="180"/>
      <c r="T115" s="180"/>
      <c r="U115" s="180"/>
      <c r="V115" s="180"/>
      <c r="W115" s="181"/>
      <c r="X115" s="231" t="s">
        <v>14</v>
      </c>
      <c r="Y115" s="232"/>
      <c r="Z115" s="232"/>
      <c r="AA115" s="233"/>
      <c r="AB115" s="231" t="s">
        <v>15</v>
      </c>
      <c r="AC115" s="232"/>
      <c r="AD115" s="232"/>
      <c r="AE115" s="256"/>
      <c r="AF115" s="10"/>
      <c r="AG115" s="10"/>
      <c r="AH115" s="14"/>
      <c r="AI115" s="15"/>
      <c r="AJ115" s="14"/>
      <c r="AK115" s="16"/>
      <c r="AL115" s="14"/>
      <c r="AM115" s="15"/>
      <c r="AN115" s="14"/>
      <c r="AO115" s="16"/>
      <c r="AP115" s="14"/>
      <c r="AQ115" s="15"/>
      <c r="AR115" s="14"/>
      <c r="AS115" s="16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20.100000000000001" customHeight="1">
      <c r="A116" s="17"/>
      <c r="B116" s="251" t="s">
        <v>16</v>
      </c>
      <c r="C116" s="183"/>
      <c r="D116" s="183"/>
      <c r="E116" s="252"/>
      <c r="F116" s="253">
        <v>0.39583333333333331</v>
      </c>
      <c r="G116" s="254"/>
      <c r="H116" s="255"/>
      <c r="I116" s="147" t="s">
        <v>17</v>
      </c>
      <c r="J116" s="257">
        <v>0.4201388888888889</v>
      </c>
      <c r="K116" s="254"/>
      <c r="L116" s="258"/>
      <c r="M116" s="182" t="s">
        <v>193</v>
      </c>
      <c r="N116" s="183"/>
      <c r="O116" s="183"/>
      <c r="P116" s="183"/>
      <c r="Q116" s="184"/>
      <c r="R116" s="3" t="s">
        <v>18</v>
      </c>
      <c r="S116" s="259" t="s">
        <v>194</v>
      </c>
      <c r="T116" s="183"/>
      <c r="U116" s="183"/>
      <c r="V116" s="183"/>
      <c r="W116" s="252"/>
      <c r="X116" s="191" t="str">
        <f>M121</f>
        <v>レパード</v>
      </c>
      <c r="Y116" s="192"/>
      <c r="Z116" s="192"/>
      <c r="AA116" s="193"/>
      <c r="AB116" s="191" t="str">
        <f>S121</f>
        <v>シルバーフォックス</v>
      </c>
      <c r="AC116" s="192"/>
      <c r="AD116" s="192"/>
      <c r="AE116" s="260"/>
      <c r="AF116" s="10"/>
      <c r="AG116" s="10"/>
      <c r="AH116" s="44"/>
      <c r="AI116" s="20"/>
      <c r="AJ116" s="44"/>
      <c r="AK116" s="21"/>
      <c r="AL116" s="44"/>
      <c r="AM116" s="20"/>
      <c r="AN116" s="44"/>
      <c r="AO116" s="21"/>
      <c r="AP116" s="44"/>
      <c r="AQ116" s="20"/>
      <c r="AR116" s="44"/>
      <c r="AS116" s="21"/>
      <c r="AT116" s="10"/>
      <c r="AU116" s="10"/>
      <c r="AV116" s="44"/>
      <c r="AW116" s="44"/>
      <c r="AX116" s="44"/>
      <c r="AY116" s="44"/>
      <c r="AZ116" s="44"/>
      <c r="BA116" s="44"/>
      <c r="BB116" s="44"/>
      <c r="BC116" s="44"/>
    </row>
    <row r="117" spans="1:55" ht="20.100000000000001" customHeight="1">
      <c r="A117" s="44"/>
      <c r="B117" s="247" t="s">
        <v>19</v>
      </c>
      <c r="C117" s="189"/>
      <c r="D117" s="189"/>
      <c r="E117" s="248"/>
      <c r="F117" s="249">
        <v>0.4236111111111111</v>
      </c>
      <c r="G117" s="186"/>
      <c r="H117" s="250"/>
      <c r="I117" s="148" t="s">
        <v>17</v>
      </c>
      <c r="J117" s="185">
        <v>0.44791666666666669</v>
      </c>
      <c r="K117" s="186"/>
      <c r="L117" s="187"/>
      <c r="M117" s="188" t="s">
        <v>195</v>
      </c>
      <c r="N117" s="189"/>
      <c r="O117" s="189"/>
      <c r="P117" s="189"/>
      <c r="Q117" s="190"/>
      <c r="R117" s="1" t="s">
        <v>18</v>
      </c>
      <c r="S117" s="243" t="s">
        <v>196</v>
      </c>
      <c r="T117" s="189"/>
      <c r="U117" s="189"/>
      <c r="V117" s="189"/>
      <c r="W117" s="248"/>
      <c r="X117" s="164" t="str">
        <f>M116</f>
        <v>志村東</v>
      </c>
      <c r="Y117" s="165"/>
      <c r="Z117" s="165"/>
      <c r="AA117" s="234"/>
      <c r="AB117" s="164" t="str">
        <f>S116</f>
        <v>ブルーイーグルス</v>
      </c>
      <c r="AC117" s="165"/>
      <c r="AD117" s="165"/>
      <c r="AE117" s="166"/>
      <c r="AF117" s="10"/>
      <c r="AG117" s="10"/>
      <c r="AH117" s="44"/>
      <c r="AI117" s="20"/>
      <c r="AJ117" s="44"/>
      <c r="AK117" s="21"/>
      <c r="AL117" s="44"/>
      <c r="AM117" s="20"/>
      <c r="AN117" s="44"/>
      <c r="AO117" s="21"/>
      <c r="AP117" s="44"/>
      <c r="AQ117" s="20"/>
      <c r="AR117" s="44"/>
      <c r="AS117" s="21"/>
      <c r="AT117" s="10"/>
      <c r="AU117" s="10"/>
      <c r="AV117" s="44"/>
      <c r="AW117" s="44"/>
      <c r="AX117" s="44"/>
      <c r="AY117" s="44"/>
      <c r="AZ117" s="44"/>
      <c r="BA117" s="44"/>
      <c r="BB117" s="44"/>
      <c r="BC117" s="44"/>
    </row>
    <row r="118" spans="1:55" ht="20.100000000000001" customHeight="1">
      <c r="A118" s="20"/>
      <c r="B118" s="247" t="s">
        <v>20</v>
      </c>
      <c r="C118" s="189"/>
      <c r="D118" s="189"/>
      <c r="E118" s="248"/>
      <c r="F118" s="249">
        <v>0.45138888888888901</v>
      </c>
      <c r="G118" s="186"/>
      <c r="H118" s="250"/>
      <c r="I118" s="148" t="s">
        <v>17</v>
      </c>
      <c r="J118" s="185">
        <v>0.47569444444444398</v>
      </c>
      <c r="K118" s="186"/>
      <c r="L118" s="187"/>
      <c r="M118" s="188" t="s">
        <v>197</v>
      </c>
      <c r="N118" s="189"/>
      <c r="O118" s="189"/>
      <c r="P118" s="189"/>
      <c r="Q118" s="190"/>
      <c r="R118" s="145" t="s">
        <v>18</v>
      </c>
      <c r="S118" s="188" t="s">
        <v>194</v>
      </c>
      <c r="T118" s="189"/>
      <c r="U118" s="189"/>
      <c r="V118" s="189"/>
      <c r="W118" s="190"/>
      <c r="X118" s="164" t="str">
        <f t="shared" ref="X118:X121" si="12">M117</f>
        <v>シルバーフォックス</v>
      </c>
      <c r="Y118" s="165"/>
      <c r="Z118" s="165"/>
      <c r="AA118" s="234"/>
      <c r="AB118" s="164" t="str">
        <f t="shared" ref="AB118:AB121" si="13">S117</f>
        <v>成増</v>
      </c>
      <c r="AC118" s="165"/>
      <c r="AD118" s="165"/>
      <c r="AE118" s="166"/>
      <c r="AF118" s="10"/>
      <c r="AG118" s="10"/>
      <c r="AH118" s="44"/>
      <c r="AI118" s="20"/>
      <c r="AJ118" s="44"/>
      <c r="AK118" s="21"/>
      <c r="AL118" s="44"/>
      <c r="AM118" s="20"/>
      <c r="AN118" s="44"/>
      <c r="AO118" s="21"/>
      <c r="AP118" s="44"/>
      <c r="AQ118" s="20"/>
      <c r="AR118" s="44"/>
      <c r="AS118" s="21"/>
      <c r="AT118" s="10"/>
      <c r="AU118" s="10"/>
      <c r="AV118" s="44"/>
      <c r="AW118" s="44"/>
      <c r="AX118" s="44"/>
      <c r="AY118" s="44"/>
      <c r="AZ118" s="44"/>
      <c r="BA118" s="44"/>
      <c r="BB118" s="44"/>
      <c r="BC118" s="44"/>
    </row>
    <row r="119" spans="1:55" ht="20.100000000000001" customHeight="1">
      <c r="A119" s="20"/>
      <c r="B119" s="247" t="s">
        <v>21</v>
      </c>
      <c r="C119" s="189"/>
      <c r="D119" s="189"/>
      <c r="E119" s="248"/>
      <c r="F119" s="249">
        <v>0.47916666666666702</v>
      </c>
      <c r="G119" s="186"/>
      <c r="H119" s="250"/>
      <c r="I119" s="148" t="s">
        <v>17</v>
      </c>
      <c r="J119" s="185">
        <v>0.50347222222222199</v>
      </c>
      <c r="K119" s="186"/>
      <c r="L119" s="187"/>
      <c r="M119" s="188" t="s">
        <v>198</v>
      </c>
      <c r="N119" s="189"/>
      <c r="O119" s="189"/>
      <c r="P119" s="189"/>
      <c r="Q119" s="190"/>
      <c r="R119" s="1" t="s">
        <v>18</v>
      </c>
      <c r="S119" s="243" t="s">
        <v>199</v>
      </c>
      <c r="T119" s="189"/>
      <c r="U119" s="189"/>
      <c r="V119" s="189"/>
      <c r="W119" s="248"/>
      <c r="X119" s="164" t="str">
        <f t="shared" si="12"/>
        <v>徳丸</v>
      </c>
      <c r="Y119" s="165"/>
      <c r="Z119" s="165"/>
      <c r="AA119" s="234"/>
      <c r="AB119" s="164" t="str">
        <f t="shared" si="13"/>
        <v>ブルーイーグルス</v>
      </c>
      <c r="AC119" s="165"/>
      <c r="AD119" s="165"/>
      <c r="AE119" s="166"/>
      <c r="AF119" s="10"/>
      <c r="AG119" s="10"/>
      <c r="AH119" s="44"/>
      <c r="AI119" s="20"/>
      <c r="AJ119" s="44"/>
      <c r="AK119" s="21"/>
      <c r="AL119" s="44"/>
      <c r="AM119" s="20"/>
      <c r="AN119" s="44"/>
      <c r="AO119" s="21"/>
      <c r="AP119" s="44"/>
      <c r="AQ119" s="20"/>
      <c r="AR119" s="44"/>
      <c r="AS119" s="21"/>
      <c r="AT119" s="10"/>
      <c r="AU119" s="10"/>
      <c r="AV119" s="44"/>
      <c r="AW119" s="44"/>
      <c r="AX119" s="44"/>
      <c r="AY119" s="44"/>
      <c r="AZ119" s="44"/>
      <c r="BA119" s="44"/>
      <c r="BB119" s="44"/>
      <c r="BC119" s="44"/>
    </row>
    <row r="120" spans="1:55" ht="20.100000000000001" customHeight="1">
      <c r="A120" s="20"/>
      <c r="B120" s="247" t="s">
        <v>22</v>
      </c>
      <c r="C120" s="189"/>
      <c r="D120" s="189"/>
      <c r="E120" s="248"/>
      <c r="F120" s="249">
        <v>0.50694444444444398</v>
      </c>
      <c r="G120" s="186"/>
      <c r="H120" s="250"/>
      <c r="I120" s="148" t="s">
        <v>17</v>
      </c>
      <c r="J120" s="185">
        <v>0.53125</v>
      </c>
      <c r="K120" s="186"/>
      <c r="L120" s="187"/>
      <c r="M120" s="188" t="s">
        <v>200</v>
      </c>
      <c r="N120" s="189"/>
      <c r="O120" s="189"/>
      <c r="P120" s="189"/>
      <c r="Q120" s="189"/>
      <c r="R120" s="1" t="s">
        <v>18</v>
      </c>
      <c r="S120" s="243" t="s">
        <v>197</v>
      </c>
      <c r="T120" s="189"/>
      <c r="U120" s="189"/>
      <c r="V120" s="189"/>
      <c r="W120" s="189"/>
      <c r="X120" s="164" t="str">
        <f t="shared" si="12"/>
        <v>レパード</v>
      </c>
      <c r="Y120" s="165"/>
      <c r="Z120" s="165"/>
      <c r="AA120" s="234"/>
      <c r="AB120" s="164" t="str">
        <f t="shared" si="13"/>
        <v>成増</v>
      </c>
      <c r="AC120" s="165"/>
      <c r="AD120" s="165"/>
      <c r="AE120" s="166"/>
      <c r="AF120" s="10"/>
      <c r="AG120" s="10"/>
      <c r="AH120" s="44"/>
      <c r="AI120" s="20"/>
      <c r="AJ120" s="44"/>
      <c r="AK120" s="21"/>
      <c r="AL120" s="44"/>
      <c r="AM120" s="20"/>
      <c r="AN120" s="44"/>
      <c r="AO120" s="21"/>
      <c r="AP120" s="44"/>
      <c r="AQ120" s="20"/>
      <c r="AR120" s="44"/>
      <c r="AS120" s="21"/>
      <c r="AT120" s="10"/>
      <c r="AU120" s="10"/>
      <c r="AV120" s="44"/>
      <c r="AW120" s="44"/>
      <c r="AX120" s="44"/>
      <c r="AY120" s="44"/>
      <c r="AZ120" s="44"/>
      <c r="BA120" s="44"/>
      <c r="BB120" s="44"/>
      <c r="BC120" s="44"/>
    </row>
    <row r="121" spans="1:55" ht="20.100000000000001" customHeight="1">
      <c r="A121" s="20"/>
      <c r="B121" s="247" t="s">
        <v>23</v>
      </c>
      <c r="C121" s="189"/>
      <c r="D121" s="189"/>
      <c r="E121" s="248"/>
      <c r="F121" s="249">
        <v>0.53472222222222199</v>
      </c>
      <c r="G121" s="186"/>
      <c r="H121" s="250"/>
      <c r="I121" s="148" t="s">
        <v>17</v>
      </c>
      <c r="J121" s="185">
        <v>0.55902777777777801</v>
      </c>
      <c r="K121" s="186"/>
      <c r="L121" s="187"/>
      <c r="M121" s="188" t="s">
        <v>201</v>
      </c>
      <c r="N121" s="189"/>
      <c r="O121" s="189"/>
      <c r="P121" s="189"/>
      <c r="Q121" s="190"/>
      <c r="R121" s="1" t="s">
        <v>18</v>
      </c>
      <c r="S121" s="243" t="s">
        <v>202</v>
      </c>
      <c r="T121" s="189"/>
      <c r="U121" s="189"/>
      <c r="V121" s="189"/>
      <c r="W121" s="189"/>
      <c r="X121" s="164" t="str">
        <f t="shared" si="12"/>
        <v>志村東</v>
      </c>
      <c r="Y121" s="165"/>
      <c r="Z121" s="165"/>
      <c r="AA121" s="234"/>
      <c r="AB121" s="164" t="str">
        <f t="shared" si="13"/>
        <v>徳丸</v>
      </c>
      <c r="AC121" s="165"/>
      <c r="AD121" s="165"/>
      <c r="AE121" s="166"/>
      <c r="AF121" s="10"/>
      <c r="AG121" s="10"/>
      <c r="AH121" s="44"/>
      <c r="AI121" s="20"/>
      <c r="AJ121" s="44"/>
      <c r="AK121" s="21"/>
      <c r="AL121" s="44"/>
      <c r="AM121" s="20"/>
      <c r="AN121" s="44"/>
      <c r="AO121" s="21"/>
      <c r="AP121" s="44"/>
      <c r="AQ121" s="20"/>
      <c r="AR121" s="44"/>
      <c r="AS121" s="21"/>
      <c r="AT121" s="10"/>
      <c r="AU121" s="10"/>
      <c r="AV121" s="44"/>
      <c r="AW121" s="44"/>
      <c r="AX121" s="44"/>
      <c r="AY121" s="44"/>
      <c r="AZ121" s="44"/>
      <c r="BA121" s="44"/>
      <c r="BB121" s="44"/>
      <c r="BC121" s="44"/>
    </row>
    <row r="122" spans="1:55" ht="20.100000000000001" customHeight="1" thickBot="1">
      <c r="A122" s="20"/>
      <c r="B122" s="244" t="s">
        <v>24</v>
      </c>
      <c r="C122" s="245"/>
      <c r="D122" s="245"/>
      <c r="E122" s="246"/>
      <c r="F122" s="235">
        <v>0.5625</v>
      </c>
      <c r="G122" s="236"/>
      <c r="H122" s="237"/>
      <c r="I122" s="149" t="s">
        <v>17</v>
      </c>
      <c r="J122" s="238">
        <v>0.58680555555555602</v>
      </c>
      <c r="K122" s="236"/>
      <c r="L122" s="239"/>
      <c r="M122" s="262"/>
      <c r="N122" s="245"/>
      <c r="O122" s="245"/>
      <c r="P122" s="245"/>
      <c r="Q122" s="245"/>
      <c r="R122" s="2" t="s">
        <v>18</v>
      </c>
      <c r="S122" s="263"/>
      <c r="T122" s="245"/>
      <c r="U122" s="245"/>
      <c r="V122" s="245"/>
      <c r="W122" s="246"/>
      <c r="X122" s="240"/>
      <c r="Y122" s="241"/>
      <c r="Z122" s="241"/>
      <c r="AA122" s="264"/>
      <c r="AB122" s="240"/>
      <c r="AC122" s="241"/>
      <c r="AD122" s="241"/>
      <c r="AE122" s="242"/>
      <c r="AF122" s="10"/>
      <c r="AG122" s="10"/>
      <c r="AH122" s="44"/>
      <c r="AI122" s="20"/>
      <c r="AJ122" s="44"/>
      <c r="AK122" s="21"/>
      <c r="AL122" s="44"/>
      <c r="AM122" s="20"/>
      <c r="AN122" s="44"/>
      <c r="AO122" s="21"/>
      <c r="AP122" s="44"/>
      <c r="AQ122" s="20"/>
      <c r="AR122" s="44"/>
      <c r="AS122" s="21"/>
      <c r="AT122" s="10"/>
      <c r="AU122" s="10"/>
      <c r="AV122" s="44"/>
      <c r="AW122" s="44"/>
      <c r="AX122" s="44"/>
      <c r="AY122" s="44"/>
      <c r="AZ122" s="44"/>
      <c r="BA122" s="44"/>
      <c r="BB122" s="44"/>
      <c r="BC122" s="44"/>
    </row>
  </sheetData>
  <mergeCells count="597">
    <mergeCell ref="B122:E122"/>
    <mergeCell ref="F122:H122"/>
    <mergeCell ref="J122:L122"/>
    <mergeCell ref="M122:Q122"/>
    <mergeCell ref="S122:W122"/>
    <mergeCell ref="X122:AA122"/>
    <mergeCell ref="AB122:AE122"/>
    <mergeCell ref="B120:E120"/>
    <mergeCell ref="F120:H120"/>
    <mergeCell ref="J120:L120"/>
    <mergeCell ref="M120:Q120"/>
    <mergeCell ref="S120:W120"/>
    <mergeCell ref="X120:AA120"/>
    <mergeCell ref="AB120:AE120"/>
    <mergeCell ref="B121:E121"/>
    <mergeCell ref="F121:H121"/>
    <mergeCell ref="J121:L121"/>
    <mergeCell ref="M121:Q121"/>
    <mergeCell ref="S121:W121"/>
    <mergeCell ref="X121:AA121"/>
    <mergeCell ref="AB121:AE121"/>
    <mergeCell ref="B118:E118"/>
    <mergeCell ref="F118:H118"/>
    <mergeCell ref="J118:L118"/>
    <mergeCell ref="M118:Q118"/>
    <mergeCell ref="S118:W118"/>
    <mergeCell ref="X118:AA118"/>
    <mergeCell ref="AB118:AE118"/>
    <mergeCell ref="B119:E119"/>
    <mergeCell ref="F119:H119"/>
    <mergeCell ref="J119:L119"/>
    <mergeCell ref="M119:Q119"/>
    <mergeCell ref="S119:W119"/>
    <mergeCell ref="X119:AA119"/>
    <mergeCell ref="AB119:AE119"/>
    <mergeCell ref="B116:E116"/>
    <mergeCell ref="F116:H116"/>
    <mergeCell ref="J116:L116"/>
    <mergeCell ref="M116:Q116"/>
    <mergeCell ref="S116:W116"/>
    <mergeCell ref="X116:AA116"/>
    <mergeCell ref="AB116:AE116"/>
    <mergeCell ref="B117:E117"/>
    <mergeCell ref="F117:H117"/>
    <mergeCell ref="J117:L117"/>
    <mergeCell ref="M117:Q117"/>
    <mergeCell ref="S117:W117"/>
    <mergeCell ref="X117:AA117"/>
    <mergeCell ref="AB117:AE117"/>
    <mergeCell ref="B115:E115"/>
    <mergeCell ref="F115:L115"/>
    <mergeCell ref="M115:W115"/>
    <mergeCell ref="X115:AA115"/>
    <mergeCell ref="AB115:AE115"/>
    <mergeCell ref="B112:E112"/>
    <mergeCell ref="F112:H112"/>
    <mergeCell ref="J112:L112"/>
    <mergeCell ref="M112:Q112"/>
    <mergeCell ref="S112:W112"/>
    <mergeCell ref="X112:AA112"/>
    <mergeCell ref="AB112:AE112"/>
    <mergeCell ref="B113:E113"/>
    <mergeCell ref="F113:H113"/>
    <mergeCell ref="J113:L113"/>
    <mergeCell ref="M113:Q113"/>
    <mergeCell ref="S113:W113"/>
    <mergeCell ref="X113:AA113"/>
    <mergeCell ref="AB113:AE113"/>
    <mergeCell ref="B110:E110"/>
    <mergeCell ref="F110:H110"/>
    <mergeCell ref="J110:L110"/>
    <mergeCell ref="M110:Q110"/>
    <mergeCell ref="S110:W110"/>
    <mergeCell ref="X110:AA110"/>
    <mergeCell ref="AB110:AE110"/>
    <mergeCell ref="B111:E111"/>
    <mergeCell ref="F111:H111"/>
    <mergeCell ref="J111:L111"/>
    <mergeCell ref="M111:Q111"/>
    <mergeCell ref="S111:W111"/>
    <mergeCell ref="X111:AA111"/>
    <mergeCell ref="AB111:AE111"/>
    <mergeCell ref="B108:E108"/>
    <mergeCell ref="F108:H108"/>
    <mergeCell ref="J108:L108"/>
    <mergeCell ref="M108:Q108"/>
    <mergeCell ref="S108:W108"/>
    <mergeCell ref="X108:AA108"/>
    <mergeCell ref="AB108:AE108"/>
    <mergeCell ref="B109:E109"/>
    <mergeCell ref="F109:H109"/>
    <mergeCell ref="J109:L109"/>
    <mergeCell ref="M109:Q109"/>
    <mergeCell ref="S109:W109"/>
    <mergeCell ref="X109:AA109"/>
    <mergeCell ref="AB109:AE109"/>
    <mergeCell ref="B106:E106"/>
    <mergeCell ref="F106:L106"/>
    <mergeCell ref="M106:W106"/>
    <mergeCell ref="X106:AA106"/>
    <mergeCell ref="AB106:AE106"/>
    <mergeCell ref="B107:E107"/>
    <mergeCell ref="F107:H107"/>
    <mergeCell ref="J107:L107"/>
    <mergeCell ref="M107:Q107"/>
    <mergeCell ref="S107:W107"/>
    <mergeCell ref="X107:AA107"/>
    <mergeCell ref="AB107:AE107"/>
    <mergeCell ref="B104:E104"/>
    <mergeCell ref="F104:H104"/>
    <mergeCell ref="J104:L104"/>
    <mergeCell ref="M104:Q104"/>
    <mergeCell ref="S104:W104"/>
    <mergeCell ref="X104:AA104"/>
    <mergeCell ref="AB104:AE104"/>
    <mergeCell ref="B99:E99"/>
    <mergeCell ref="F99:H99"/>
    <mergeCell ref="J99:L99"/>
    <mergeCell ref="M99:Q99"/>
    <mergeCell ref="S99:W99"/>
    <mergeCell ref="X99:AA99"/>
    <mergeCell ref="AB99:AE99"/>
    <mergeCell ref="B100:E100"/>
    <mergeCell ref="AB100:AE100"/>
    <mergeCell ref="S102:W102"/>
    <mergeCell ref="X102:AA102"/>
    <mergeCell ref="AB102:AE102"/>
    <mergeCell ref="B101:E101"/>
    <mergeCell ref="F101:H101"/>
    <mergeCell ref="J101:L101"/>
    <mergeCell ref="M101:Q101"/>
    <mergeCell ref="S101:W101"/>
    <mergeCell ref="X101:AA101"/>
    <mergeCell ref="AB101:AE101"/>
    <mergeCell ref="B103:E103"/>
    <mergeCell ref="F103:H103"/>
    <mergeCell ref="J103:L103"/>
    <mergeCell ref="M103:Q103"/>
    <mergeCell ref="S103:W103"/>
    <mergeCell ref="X103:AA103"/>
    <mergeCell ref="AB103:AE103"/>
    <mergeCell ref="B102:E102"/>
    <mergeCell ref="F102:H102"/>
    <mergeCell ref="J102:L102"/>
    <mergeCell ref="M102:Q102"/>
    <mergeCell ref="AB95:AE95"/>
    <mergeCell ref="F88:L88"/>
    <mergeCell ref="M88:W88"/>
    <mergeCell ref="J90:L90"/>
    <mergeCell ref="M90:Q90"/>
    <mergeCell ref="B95:E95"/>
    <mergeCell ref="F95:H95"/>
    <mergeCell ref="J95:L95"/>
    <mergeCell ref="M95:Q95"/>
    <mergeCell ref="S95:W95"/>
    <mergeCell ref="B89:E89"/>
    <mergeCell ref="S90:W90"/>
    <mergeCell ref="X90:AA90"/>
    <mergeCell ref="X95:AA95"/>
    <mergeCell ref="B94:E94"/>
    <mergeCell ref="F94:H94"/>
    <mergeCell ref="J94:L94"/>
    <mergeCell ref="M94:Q94"/>
    <mergeCell ref="S94:W94"/>
    <mergeCell ref="X94:AA94"/>
    <mergeCell ref="AB94:AE94"/>
    <mergeCell ref="AB93:AE93"/>
    <mergeCell ref="AB91:AE91"/>
    <mergeCell ref="B91:E91"/>
    <mergeCell ref="AB79:AE79"/>
    <mergeCell ref="F83:H83"/>
    <mergeCell ref="J83:L83"/>
    <mergeCell ref="M83:Q83"/>
    <mergeCell ref="S83:W83"/>
    <mergeCell ref="X83:AA83"/>
    <mergeCell ref="X80:AA80"/>
    <mergeCell ref="AB80:AE80"/>
    <mergeCell ref="T68:AB68"/>
    <mergeCell ref="AB71:AE71"/>
    <mergeCell ref="X70:AA70"/>
    <mergeCell ref="S75:W75"/>
    <mergeCell ref="J71:L71"/>
    <mergeCell ref="AB76:AE76"/>
    <mergeCell ref="X77:AA77"/>
    <mergeCell ref="AB73:AE73"/>
    <mergeCell ref="M73:Q73"/>
    <mergeCell ref="J75:L75"/>
    <mergeCell ref="M74:Q74"/>
    <mergeCell ref="AB81:AE81"/>
    <mergeCell ref="AB82:AE82"/>
    <mergeCell ref="M70:W70"/>
    <mergeCell ref="AB75:AE75"/>
    <mergeCell ref="AB74:AE74"/>
    <mergeCell ref="AB98:AE98"/>
    <mergeCell ref="AB97:AE97"/>
    <mergeCell ref="X97:AA97"/>
    <mergeCell ref="B97:E97"/>
    <mergeCell ref="F100:H100"/>
    <mergeCell ref="J100:L100"/>
    <mergeCell ref="M100:Q100"/>
    <mergeCell ref="S100:W100"/>
    <mergeCell ref="X100:AA100"/>
    <mergeCell ref="X98:AA98"/>
    <mergeCell ref="B98:E98"/>
    <mergeCell ref="F97:L97"/>
    <mergeCell ref="F98:H98"/>
    <mergeCell ref="J98:L98"/>
    <mergeCell ref="M98:Q98"/>
    <mergeCell ref="S98:W98"/>
    <mergeCell ref="M97:W97"/>
    <mergeCell ref="AB84:AE84"/>
    <mergeCell ref="B85:E85"/>
    <mergeCell ref="F85:H85"/>
    <mergeCell ref="AB86:AE86"/>
    <mergeCell ref="J84:L84"/>
    <mergeCell ref="M84:Q84"/>
    <mergeCell ref="S84:W84"/>
    <mergeCell ref="F84:H84"/>
    <mergeCell ref="J86:L86"/>
    <mergeCell ref="X84:AA84"/>
    <mergeCell ref="S85:W85"/>
    <mergeCell ref="X85:AA85"/>
    <mergeCell ref="J85:L85"/>
    <mergeCell ref="M85:Q85"/>
    <mergeCell ref="AB85:AE85"/>
    <mergeCell ref="X86:AA86"/>
    <mergeCell ref="B86:E86"/>
    <mergeCell ref="F86:H86"/>
    <mergeCell ref="M86:Q86"/>
    <mergeCell ref="S86:W86"/>
    <mergeCell ref="B84:E84"/>
    <mergeCell ref="F91:H91"/>
    <mergeCell ref="J91:L91"/>
    <mergeCell ref="M91:Q91"/>
    <mergeCell ref="S91:W91"/>
    <mergeCell ref="X91:AA91"/>
    <mergeCell ref="B93:E93"/>
    <mergeCell ref="F93:H93"/>
    <mergeCell ref="J93:L93"/>
    <mergeCell ref="M93:Q93"/>
    <mergeCell ref="S93:W93"/>
    <mergeCell ref="X93:AA93"/>
    <mergeCell ref="B92:E92"/>
    <mergeCell ref="F92:H92"/>
    <mergeCell ref="J92:L92"/>
    <mergeCell ref="M92:Q92"/>
    <mergeCell ref="S92:W92"/>
    <mergeCell ref="X92:AA92"/>
    <mergeCell ref="B81:E81"/>
    <mergeCell ref="F81:H81"/>
    <mergeCell ref="J81:L81"/>
    <mergeCell ref="M81:Q81"/>
    <mergeCell ref="S81:W81"/>
    <mergeCell ref="X81:AA81"/>
    <mergeCell ref="AB83:AE83"/>
    <mergeCell ref="B82:E82"/>
    <mergeCell ref="F82:H82"/>
    <mergeCell ref="X82:AA82"/>
    <mergeCell ref="J82:L82"/>
    <mergeCell ref="M82:Q82"/>
    <mergeCell ref="S82:W82"/>
    <mergeCell ref="B83:E83"/>
    <mergeCell ref="AB70:AE70"/>
    <mergeCell ref="AB63:AB64"/>
    <mergeCell ref="F72:H72"/>
    <mergeCell ref="C63:F64"/>
    <mergeCell ref="O61:R62"/>
    <mergeCell ref="S74:W74"/>
    <mergeCell ref="S72:W72"/>
    <mergeCell ref="J73:L73"/>
    <mergeCell ref="B80:E80"/>
    <mergeCell ref="F80:H80"/>
    <mergeCell ref="J80:L80"/>
    <mergeCell ref="M80:Q80"/>
    <mergeCell ref="S80:W80"/>
    <mergeCell ref="M79:W79"/>
    <mergeCell ref="B79:E79"/>
    <mergeCell ref="F79:L79"/>
    <mergeCell ref="B72:E72"/>
    <mergeCell ref="B74:E74"/>
    <mergeCell ref="F74:H74"/>
    <mergeCell ref="J74:L74"/>
    <mergeCell ref="M75:Q75"/>
    <mergeCell ref="F75:H75"/>
    <mergeCell ref="B75:E75"/>
    <mergeCell ref="B73:E73"/>
    <mergeCell ref="K4:S4"/>
    <mergeCell ref="AA53:AA54"/>
    <mergeCell ref="S46:V46"/>
    <mergeCell ref="S47:V47"/>
    <mergeCell ref="AA47:AA48"/>
    <mergeCell ref="S53:V54"/>
    <mergeCell ref="X75:AA75"/>
    <mergeCell ref="M77:Q77"/>
    <mergeCell ref="S77:W77"/>
    <mergeCell ref="X72:AA72"/>
    <mergeCell ref="S73:W73"/>
    <mergeCell ref="S71:W71"/>
    <mergeCell ref="X73:AA73"/>
    <mergeCell ref="X74:AA74"/>
    <mergeCell ref="AA51:AA52"/>
    <mergeCell ref="S49:V49"/>
    <mergeCell ref="K56:N56"/>
    <mergeCell ref="O56:R56"/>
    <mergeCell ref="O49:R49"/>
    <mergeCell ref="O51:R52"/>
    <mergeCell ref="AA39:AA40"/>
    <mergeCell ref="S26:V26"/>
    <mergeCell ref="AA17:AA18"/>
    <mergeCell ref="S19:V19"/>
    <mergeCell ref="AB90:AE90"/>
    <mergeCell ref="B90:E90"/>
    <mergeCell ref="F90:H90"/>
    <mergeCell ref="AB88:AE88"/>
    <mergeCell ref="F89:H89"/>
    <mergeCell ref="J89:L89"/>
    <mergeCell ref="M89:Q89"/>
    <mergeCell ref="S89:W89"/>
    <mergeCell ref="AB89:AE89"/>
    <mergeCell ref="B88:E88"/>
    <mergeCell ref="X89:AA89"/>
    <mergeCell ref="X88:AA88"/>
    <mergeCell ref="AB77:AE77"/>
    <mergeCell ref="S76:W76"/>
    <mergeCell ref="J76:L76"/>
    <mergeCell ref="B77:E77"/>
    <mergeCell ref="B76:E76"/>
    <mergeCell ref="F76:H76"/>
    <mergeCell ref="M76:Q76"/>
    <mergeCell ref="B71:E71"/>
    <mergeCell ref="F71:H71"/>
    <mergeCell ref="AB72:AE72"/>
    <mergeCell ref="F73:H73"/>
    <mergeCell ref="X79:AA79"/>
    <mergeCell ref="X76:AA76"/>
    <mergeCell ref="F77:H77"/>
    <mergeCell ref="J77:L77"/>
    <mergeCell ref="B51:B52"/>
    <mergeCell ref="K49:N50"/>
    <mergeCell ref="G49:J49"/>
    <mergeCell ref="G53:J53"/>
    <mergeCell ref="K53:N53"/>
    <mergeCell ref="O53:R53"/>
    <mergeCell ref="C49:F50"/>
    <mergeCell ref="B61:B62"/>
    <mergeCell ref="C61:F62"/>
    <mergeCell ref="G61:J61"/>
    <mergeCell ref="K61:N61"/>
    <mergeCell ref="S56:V56"/>
    <mergeCell ref="S57:V57"/>
    <mergeCell ref="O57:R57"/>
    <mergeCell ref="B59:B60"/>
    <mergeCell ref="C59:F60"/>
    <mergeCell ref="G59:J59"/>
    <mergeCell ref="K59:N60"/>
    <mergeCell ref="O59:R59"/>
    <mergeCell ref="B57:B58"/>
    <mergeCell ref="B56:F56"/>
    <mergeCell ref="G56:J56"/>
    <mergeCell ref="AA49:AA50"/>
    <mergeCell ref="B53:B54"/>
    <mergeCell ref="C53:F54"/>
    <mergeCell ref="AA43:AA44"/>
    <mergeCell ref="B46:F46"/>
    <mergeCell ref="G46:J46"/>
    <mergeCell ref="K46:N46"/>
    <mergeCell ref="O46:R46"/>
    <mergeCell ref="B43:B44"/>
    <mergeCell ref="C43:F44"/>
    <mergeCell ref="G43:J43"/>
    <mergeCell ref="K43:N43"/>
    <mergeCell ref="K47:N47"/>
    <mergeCell ref="B47:B48"/>
    <mergeCell ref="C47:F48"/>
    <mergeCell ref="B49:B50"/>
    <mergeCell ref="K51:N51"/>
    <mergeCell ref="G47:J48"/>
    <mergeCell ref="S43:V44"/>
    <mergeCell ref="O43:R43"/>
    <mergeCell ref="O47:R47"/>
    <mergeCell ref="S51:V51"/>
    <mergeCell ref="C51:F52"/>
    <mergeCell ref="G51:J51"/>
    <mergeCell ref="B41:B42"/>
    <mergeCell ref="C41:F42"/>
    <mergeCell ref="G41:J41"/>
    <mergeCell ref="K41:N41"/>
    <mergeCell ref="O41:R42"/>
    <mergeCell ref="S41:V41"/>
    <mergeCell ref="AA41:AA42"/>
    <mergeCell ref="B39:B40"/>
    <mergeCell ref="C39:F40"/>
    <mergeCell ref="G39:J39"/>
    <mergeCell ref="K39:N40"/>
    <mergeCell ref="O39:R39"/>
    <mergeCell ref="S39:V39"/>
    <mergeCell ref="AA37:AA38"/>
    <mergeCell ref="O36:R36"/>
    <mergeCell ref="O33:R33"/>
    <mergeCell ref="S33:V34"/>
    <mergeCell ref="AA33:AA34"/>
    <mergeCell ref="S36:V36"/>
    <mergeCell ref="B37:B38"/>
    <mergeCell ref="C37:F38"/>
    <mergeCell ref="G37:J38"/>
    <mergeCell ref="K37:N37"/>
    <mergeCell ref="O37:R37"/>
    <mergeCell ref="S37:V37"/>
    <mergeCell ref="B27:B28"/>
    <mergeCell ref="C27:F28"/>
    <mergeCell ref="G27:J28"/>
    <mergeCell ref="K27:N27"/>
    <mergeCell ref="O27:R27"/>
    <mergeCell ref="S27:V27"/>
    <mergeCell ref="B36:F36"/>
    <mergeCell ref="G36:J36"/>
    <mergeCell ref="K36:N36"/>
    <mergeCell ref="B23:B24"/>
    <mergeCell ref="C23:F24"/>
    <mergeCell ref="G23:J23"/>
    <mergeCell ref="B26:F26"/>
    <mergeCell ref="G26:J26"/>
    <mergeCell ref="AA31:AA32"/>
    <mergeCell ref="B33:B34"/>
    <mergeCell ref="C33:F34"/>
    <mergeCell ref="G33:J33"/>
    <mergeCell ref="K33:N33"/>
    <mergeCell ref="B31:B32"/>
    <mergeCell ref="C31:F32"/>
    <mergeCell ref="G31:J31"/>
    <mergeCell ref="K31:N31"/>
    <mergeCell ref="O31:R32"/>
    <mergeCell ref="S31:V31"/>
    <mergeCell ref="AA27:AA28"/>
    <mergeCell ref="B29:B30"/>
    <mergeCell ref="C29:F30"/>
    <mergeCell ref="G29:J29"/>
    <mergeCell ref="K29:N30"/>
    <mergeCell ref="O29:R29"/>
    <mergeCell ref="S29:V29"/>
    <mergeCell ref="AA29:AA30"/>
    <mergeCell ref="O26:R26"/>
    <mergeCell ref="S23:V24"/>
    <mergeCell ref="K26:N26"/>
    <mergeCell ref="AA23:AA24"/>
    <mergeCell ref="S17:V17"/>
    <mergeCell ref="K21:N21"/>
    <mergeCell ref="O21:R22"/>
    <mergeCell ref="S21:V21"/>
    <mergeCell ref="K19:N20"/>
    <mergeCell ref="O19:R19"/>
    <mergeCell ref="K23:N23"/>
    <mergeCell ref="O23:R23"/>
    <mergeCell ref="O13:R13"/>
    <mergeCell ref="S13:V14"/>
    <mergeCell ref="B11:B12"/>
    <mergeCell ref="C11:F12"/>
    <mergeCell ref="G11:J11"/>
    <mergeCell ref="K11:N11"/>
    <mergeCell ref="AA13:AA14"/>
    <mergeCell ref="AA21:AA22"/>
    <mergeCell ref="G19:J19"/>
    <mergeCell ref="B21:B22"/>
    <mergeCell ref="C21:F22"/>
    <mergeCell ref="G21:J21"/>
    <mergeCell ref="B19:B20"/>
    <mergeCell ref="C19:F20"/>
    <mergeCell ref="AA19:AA20"/>
    <mergeCell ref="B7:B8"/>
    <mergeCell ref="B6:F6"/>
    <mergeCell ref="G6:J6"/>
    <mergeCell ref="K6:N6"/>
    <mergeCell ref="O6:R6"/>
    <mergeCell ref="C7:F8"/>
    <mergeCell ref="O7:R7"/>
    <mergeCell ref="S7:V7"/>
    <mergeCell ref="AA7:AA8"/>
    <mergeCell ref="G7:J8"/>
    <mergeCell ref="K7:N7"/>
    <mergeCell ref="S6:V6"/>
    <mergeCell ref="AA9:AA10"/>
    <mergeCell ref="B17:B18"/>
    <mergeCell ref="C17:F18"/>
    <mergeCell ref="G17:J18"/>
    <mergeCell ref="O17:R17"/>
    <mergeCell ref="B16:F16"/>
    <mergeCell ref="G16:J16"/>
    <mergeCell ref="K16:N16"/>
    <mergeCell ref="B9:B10"/>
    <mergeCell ref="C9:F10"/>
    <mergeCell ref="G9:J9"/>
    <mergeCell ref="K9:N10"/>
    <mergeCell ref="O9:R9"/>
    <mergeCell ref="S9:V9"/>
    <mergeCell ref="K17:N17"/>
    <mergeCell ref="O16:R16"/>
    <mergeCell ref="S16:V16"/>
    <mergeCell ref="AA11:AA12"/>
    <mergeCell ref="O11:R12"/>
    <mergeCell ref="S11:V11"/>
    <mergeCell ref="B13:B14"/>
    <mergeCell ref="C13:F14"/>
    <mergeCell ref="G13:J13"/>
    <mergeCell ref="K13:N13"/>
    <mergeCell ref="AA57:AA58"/>
    <mergeCell ref="S59:V59"/>
    <mergeCell ref="AA59:AA60"/>
    <mergeCell ref="AA61:AA62"/>
    <mergeCell ref="AC63:AC64"/>
    <mergeCell ref="AD63:AD64"/>
    <mergeCell ref="AB92:AE92"/>
    <mergeCell ref="C57:F58"/>
    <mergeCell ref="G57:J58"/>
    <mergeCell ref="K57:N57"/>
    <mergeCell ref="M71:Q71"/>
    <mergeCell ref="J72:L72"/>
    <mergeCell ref="M72:Q72"/>
    <mergeCell ref="X71:AA71"/>
    <mergeCell ref="C68:P68"/>
    <mergeCell ref="B70:E70"/>
    <mergeCell ref="F70:L70"/>
    <mergeCell ref="B63:B64"/>
    <mergeCell ref="G63:J63"/>
    <mergeCell ref="K63:N63"/>
    <mergeCell ref="O63:R63"/>
    <mergeCell ref="S63:V64"/>
    <mergeCell ref="AA63:AA64"/>
    <mergeCell ref="S61:V61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7:AB38"/>
    <mergeCell ref="AC37:AC38"/>
    <mergeCell ref="AD37:AD38"/>
    <mergeCell ref="AB39:AB40"/>
    <mergeCell ref="AC39:AC40"/>
    <mergeCell ref="AD39:AD40"/>
    <mergeCell ref="AB41:AB42"/>
    <mergeCell ref="AC41:AC42"/>
    <mergeCell ref="AD41:AD42"/>
    <mergeCell ref="AB43:AB44"/>
    <mergeCell ref="AC43:AC44"/>
    <mergeCell ref="AD43:AD44"/>
    <mergeCell ref="AC47:AC48"/>
    <mergeCell ref="AD47:AD48"/>
    <mergeCell ref="AB49:AB50"/>
    <mergeCell ref="AC49:AC50"/>
    <mergeCell ref="AD49:AD50"/>
    <mergeCell ref="AC51:AC52"/>
    <mergeCell ref="AD51:AD52"/>
    <mergeCell ref="AB51:AB52"/>
    <mergeCell ref="AB47:AB48"/>
    <mergeCell ref="AC53:AC54"/>
    <mergeCell ref="AD53:AD54"/>
    <mergeCell ref="AB57:AB58"/>
    <mergeCell ref="AC57:AC58"/>
    <mergeCell ref="AD57:AD58"/>
    <mergeCell ref="AB59:AB60"/>
    <mergeCell ref="AC59:AC60"/>
    <mergeCell ref="AD59:AD60"/>
    <mergeCell ref="AB61:AB62"/>
    <mergeCell ref="AC61:AC62"/>
    <mergeCell ref="AD61:AD62"/>
    <mergeCell ref="AB53:AB54"/>
  </mergeCells>
  <phoneticPr fontId="10"/>
  <pageMargins left="0.7" right="0.7" top="0.75" bottom="0.75" header="0.3" footer="0.3"/>
  <pageSetup paperSize="9" scale="67" orientation="portrait" horizontalDpi="4294967293" verticalDpi="0" r:id="rId1"/>
  <rowBreaks count="1" manualBreakCount="1">
    <brk id="6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C170"/>
  <sheetViews>
    <sheetView tabSelected="1" topLeftCell="A110" zoomScaleNormal="100" workbookViewId="0">
      <selection activeCell="W124" sqref="W124"/>
    </sheetView>
  </sheetViews>
  <sheetFormatPr defaultRowHeight="13.5"/>
  <cols>
    <col min="1" max="3" width="3.625" style="60" customWidth="1"/>
    <col min="4" max="4" width="3.625" style="61" customWidth="1"/>
    <col min="5" max="5" width="3.625" style="60" customWidth="1"/>
    <col min="6" max="6" width="3.625" style="62" customWidth="1"/>
    <col min="7" max="7" width="3.625" style="60" customWidth="1"/>
    <col min="8" max="8" width="3.625" style="61" customWidth="1"/>
    <col min="9" max="9" width="3.625" style="60" customWidth="1"/>
    <col min="10" max="10" width="3.625" style="62" customWidth="1"/>
    <col min="11" max="11" width="3.625" style="60" customWidth="1"/>
    <col min="12" max="12" width="3.625" style="61" customWidth="1"/>
    <col min="13" max="13" width="3.625" style="60" customWidth="1"/>
    <col min="14" max="14" width="3.625" style="62" customWidth="1"/>
    <col min="15" max="15" width="3.625" style="60" customWidth="1"/>
    <col min="16" max="16" width="3.625" style="61" customWidth="1"/>
    <col min="17" max="17" width="3.625" style="60" customWidth="1"/>
    <col min="18" max="18" width="3.625" style="62" customWidth="1"/>
    <col min="19" max="19" width="3.625" style="60" customWidth="1"/>
    <col min="20" max="20" width="3.625" style="61" customWidth="1"/>
    <col min="21" max="21" width="3.625" style="60" customWidth="1"/>
    <col min="22" max="22" width="3.625" style="62" customWidth="1"/>
    <col min="23" max="27" width="3.625" style="64" customWidth="1"/>
    <col min="28" max="29" width="3.625" style="60" customWidth="1"/>
    <col min="30" max="30" width="3.625" style="61" customWidth="1"/>
    <col min="31" max="31" width="3.625" style="60" customWidth="1"/>
    <col min="32" max="32" width="3.625" style="62" customWidth="1"/>
    <col min="33" max="33" width="3.625" style="60" customWidth="1"/>
    <col min="34" max="34" width="3.625" style="61" customWidth="1"/>
    <col min="35" max="35" width="3.625" style="60" customWidth="1"/>
    <col min="36" max="36" width="9" style="62"/>
    <col min="37" max="37" width="9" style="60"/>
    <col min="38" max="38" width="9" style="61"/>
    <col min="39" max="39" width="9" style="60"/>
    <col min="40" max="40" width="9" style="62"/>
    <col min="41" max="41" width="9" style="60"/>
    <col min="42" max="42" width="9" style="61"/>
    <col min="43" max="43" width="9" style="60"/>
    <col min="44" max="44" width="9" style="62"/>
    <col min="45" max="16384" width="9" style="64"/>
  </cols>
  <sheetData>
    <row r="1" spans="1:51" s="55" customFormat="1" ht="17.25">
      <c r="A1" s="54" t="s">
        <v>120</v>
      </c>
      <c r="B1" s="54"/>
      <c r="R1" s="56"/>
      <c r="AA1" s="57"/>
      <c r="AB1" s="57"/>
      <c r="AC1" s="57"/>
      <c r="AD1" s="58"/>
    </row>
    <row r="2" spans="1:51" s="55" customFormat="1" ht="17.25">
      <c r="A2" s="54"/>
      <c r="B2" s="54"/>
      <c r="R2" s="76"/>
      <c r="AA2" s="57"/>
      <c r="AB2" s="57"/>
      <c r="AC2" s="57"/>
      <c r="AD2" s="58"/>
    </row>
    <row r="3" spans="1:51" s="55" customFormat="1" ht="14.25">
      <c r="A3" s="59" t="s">
        <v>71</v>
      </c>
      <c r="B3" s="59"/>
      <c r="C3" s="60"/>
      <c r="D3" s="61"/>
      <c r="E3" s="60"/>
      <c r="F3" s="62"/>
      <c r="H3" s="62"/>
      <c r="I3" s="60"/>
      <c r="J3" s="61"/>
      <c r="K3" s="63" t="s">
        <v>1</v>
      </c>
      <c r="L3" s="62"/>
      <c r="M3" s="60"/>
      <c r="N3" s="61"/>
      <c r="O3" s="60"/>
      <c r="P3" s="62"/>
      <c r="Q3" s="60"/>
      <c r="R3" s="62"/>
      <c r="S3" s="60"/>
      <c r="T3" s="61"/>
      <c r="U3" s="60"/>
      <c r="V3" s="62"/>
      <c r="W3" s="64"/>
      <c r="X3" s="64"/>
      <c r="Y3" s="64"/>
      <c r="Z3" s="64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1:51" s="55" customFormat="1" ht="14.25" customHeight="1">
      <c r="A4" s="65"/>
      <c r="B4" s="65"/>
      <c r="C4" s="60"/>
      <c r="D4" s="61"/>
      <c r="E4" s="60"/>
      <c r="F4" s="62"/>
      <c r="H4" s="64"/>
      <c r="I4" s="64"/>
      <c r="J4" s="64"/>
      <c r="K4" s="278" t="s">
        <v>32</v>
      </c>
      <c r="L4" s="278"/>
      <c r="M4" s="278"/>
      <c r="N4" s="278"/>
      <c r="O4" s="278"/>
      <c r="P4" s="278"/>
      <c r="Q4" s="278"/>
      <c r="R4" s="64"/>
      <c r="S4" s="64"/>
      <c r="T4" s="64"/>
      <c r="U4" s="64"/>
      <c r="V4" s="64"/>
      <c r="W4" s="64"/>
      <c r="X4" s="64"/>
      <c r="Y4" s="64"/>
      <c r="Z4" s="64"/>
      <c r="AA4" s="57"/>
      <c r="AB4" s="66"/>
      <c r="AC4" s="67"/>
      <c r="AD4" s="68"/>
      <c r="AE4" s="67"/>
      <c r="AF4" s="67"/>
      <c r="AG4" s="69"/>
      <c r="AH4" s="70"/>
      <c r="AI4" s="71"/>
      <c r="AJ4" s="72"/>
      <c r="AK4" s="69"/>
      <c r="AL4" s="70"/>
      <c r="AM4" s="71"/>
      <c r="AN4" s="72"/>
      <c r="AO4" s="69"/>
      <c r="AP4" s="70"/>
      <c r="AQ4" s="71"/>
      <c r="AR4" s="72"/>
      <c r="AS4" s="73"/>
      <c r="AT4" s="74"/>
      <c r="AU4" s="74"/>
      <c r="AV4" s="74"/>
      <c r="AW4" s="75"/>
      <c r="AX4" s="76"/>
      <c r="AY4" s="57"/>
    </row>
    <row r="5" spans="1:51" ht="15" thickBot="1">
      <c r="A5" s="61"/>
      <c r="B5" s="61"/>
      <c r="C5" s="71"/>
      <c r="D5" s="75"/>
      <c r="E5" s="75"/>
      <c r="F5" s="75"/>
      <c r="G5" s="69"/>
      <c r="H5" s="70"/>
      <c r="I5" s="71"/>
      <c r="J5" s="72"/>
      <c r="K5" s="69"/>
      <c r="L5" s="70"/>
      <c r="M5" s="71"/>
      <c r="N5" s="72"/>
      <c r="O5" s="69"/>
      <c r="P5" s="70"/>
      <c r="Q5" s="71"/>
      <c r="R5" s="72"/>
      <c r="S5" s="74"/>
      <c r="T5" s="74"/>
      <c r="U5" s="279"/>
      <c r="V5" s="279"/>
      <c r="W5" s="65"/>
      <c r="X5" s="57"/>
      <c r="Y5" s="68"/>
      <c r="Z5" s="78"/>
      <c r="AA5" s="67"/>
      <c r="AB5" s="67"/>
      <c r="AC5" s="78"/>
      <c r="AD5" s="71"/>
      <c r="AE5" s="71"/>
      <c r="AF5" s="71"/>
      <c r="AG5" s="69"/>
      <c r="AH5" s="70"/>
      <c r="AI5" s="71"/>
      <c r="AJ5" s="72"/>
      <c r="AK5" s="69"/>
      <c r="AL5" s="70"/>
      <c r="AM5" s="71"/>
      <c r="AN5" s="72"/>
      <c r="AO5" s="73"/>
      <c r="AP5" s="74"/>
      <c r="AQ5" s="74"/>
      <c r="AR5" s="74"/>
      <c r="AS5" s="75"/>
      <c r="AT5" s="76"/>
      <c r="AU5" s="75"/>
    </row>
    <row r="6" spans="1:51" ht="15" customHeight="1" thickBot="1">
      <c r="A6" s="137"/>
      <c r="B6" s="283" t="s">
        <v>72</v>
      </c>
      <c r="C6" s="284"/>
      <c r="D6" s="284"/>
      <c r="E6" s="284"/>
      <c r="F6" s="285"/>
      <c r="G6" s="286" t="str">
        <f>C7</f>
        <v>徳丸</v>
      </c>
      <c r="H6" s="287"/>
      <c r="I6" s="287"/>
      <c r="J6" s="288"/>
      <c r="K6" s="286" t="str">
        <f>C9</f>
        <v>リトルインディアンズ</v>
      </c>
      <c r="L6" s="287"/>
      <c r="M6" s="287"/>
      <c r="N6" s="288"/>
      <c r="O6" s="286" t="str">
        <f>C11</f>
        <v>アズサＪr</v>
      </c>
      <c r="P6" s="287"/>
      <c r="Q6" s="287"/>
      <c r="R6" s="288"/>
      <c r="S6" s="138" t="s">
        <v>4</v>
      </c>
      <c r="T6" s="138" t="s">
        <v>5</v>
      </c>
      <c r="U6" s="138" t="s">
        <v>6</v>
      </c>
      <c r="V6" s="138" t="s">
        <v>7</v>
      </c>
      <c r="W6" s="79" t="s">
        <v>8</v>
      </c>
      <c r="X6" s="80"/>
      <c r="Y6" s="80"/>
      <c r="Z6" s="80"/>
      <c r="AA6" s="70"/>
      <c r="AB6" s="72"/>
      <c r="AC6" s="77"/>
      <c r="AD6" s="67"/>
      <c r="AE6" s="67"/>
      <c r="AF6" s="67"/>
      <c r="AG6" s="69"/>
      <c r="AH6" s="70"/>
      <c r="AI6" s="133"/>
      <c r="AJ6" s="72"/>
      <c r="AK6" s="69"/>
      <c r="AL6" s="70"/>
      <c r="AM6" s="133"/>
      <c r="AN6" s="72"/>
      <c r="AO6" s="73"/>
      <c r="AP6" s="74"/>
      <c r="AQ6" s="74"/>
      <c r="AR6" s="74"/>
      <c r="AS6" s="134"/>
      <c r="AT6" s="76"/>
      <c r="AU6" s="134"/>
    </row>
    <row r="7" spans="1:51" ht="15" customHeight="1" thickTop="1" thickBot="1">
      <c r="A7" s="137"/>
      <c r="B7" s="289">
        <v>1</v>
      </c>
      <c r="C7" s="291" t="s">
        <v>226</v>
      </c>
      <c r="D7" s="292"/>
      <c r="E7" s="292"/>
      <c r="F7" s="293"/>
      <c r="G7" s="310"/>
      <c r="H7" s="311"/>
      <c r="I7" s="311"/>
      <c r="J7" s="312"/>
      <c r="K7" s="280" t="str">
        <f>G9</f>
        <v>A-1</v>
      </c>
      <c r="L7" s="281"/>
      <c r="M7" s="281"/>
      <c r="N7" s="282"/>
      <c r="O7" s="280" t="str">
        <f>G11</f>
        <v>A-3</v>
      </c>
      <c r="P7" s="281"/>
      <c r="Q7" s="281"/>
      <c r="R7" s="282"/>
      <c r="S7" s="81"/>
      <c r="T7" s="81"/>
      <c r="U7" s="81"/>
      <c r="V7" s="81"/>
      <c r="W7" s="317">
        <v>1</v>
      </c>
      <c r="X7" s="80"/>
      <c r="Y7" s="80"/>
      <c r="Z7" s="80"/>
      <c r="AA7" s="70"/>
      <c r="AB7" s="72"/>
      <c r="AC7" s="77"/>
      <c r="AD7" s="67"/>
      <c r="AE7" s="67"/>
      <c r="AF7" s="67"/>
      <c r="AG7" s="69"/>
      <c r="AH7" s="70"/>
      <c r="AI7" s="133"/>
      <c r="AJ7" s="72"/>
      <c r="AK7" s="69"/>
      <c r="AL7" s="70"/>
      <c r="AM7" s="133"/>
      <c r="AN7" s="72"/>
      <c r="AO7" s="73"/>
      <c r="AP7" s="74"/>
      <c r="AQ7" s="74"/>
      <c r="AR7" s="74"/>
      <c r="AS7" s="134"/>
      <c r="AT7" s="76"/>
      <c r="AU7" s="134"/>
    </row>
    <row r="8" spans="1:51" ht="15" thickTop="1">
      <c r="A8" s="61"/>
      <c r="B8" s="289"/>
      <c r="C8" s="316"/>
      <c r="D8" s="292"/>
      <c r="E8" s="292"/>
      <c r="F8" s="293"/>
      <c r="G8" s="310"/>
      <c r="H8" s="311"/>
      <c r="I8" s="311"/>
      <c r="J8" s="312"/>
      <c r="K8" s="150" t="s">
        <v>244</v>
      </c>
      <c r="L8" s="82">
        <v>3</v>
      </c>
      <c r="M8" s="151" t="s">
        <v>242</v>
      </c>
      <c r="N8" s="83">
        <v>0</v>
      </c>
      <c r="O8" s="84" t="s">
        <v>246</v>
      </c>
      <c r="P8" s="82">
        <v>2</v>
      </c>
      <c r="Q8" s="151" t="s">
        <v>242</v>
      </c>
      <c r="R8" s="83">
        <v>2</v>
      </c>
      <c r="S8" s="85">
        <f>COUNTIF($G8:$R8,"○")*3+COUNTIF($G8:$R8,"△")*1</f>
        <v>4</v>
      </c>
      <c r="T8" s="86">
        <f>SUM(H8+L8+P8)</f>
        <v>5</v>
      </c>
      <c r="U8" s="86">
        <f>SUM(J8+N8+R8)</f>
        <v>2</v>
      </c>
      <c r="V8" s="86">
        <f>T8-U8</f>
        <v>3</v>
      </c>
      <c r="W8" s="318"/>
      <c r="X8" s="76"/>
      <c r="Y8" s="76"/>
      <c r="Z8" s="76"/>
      <c r="AA8" s="70"/>
      <c r="AB8" s="72"/>
      <c r="AC8" s="69"/>
      <c r="AD8" s="70"/>
      <c r="AE8" s="133"/>
      <c r="AF8" s="72"/>
      <c r="AG8" s="77"/>
      <c r="AH8" s="67"/>
      <c r="AI8" s="67"/>
      <c r="AJ8" s="67"/>
      <c r="AK8" s="69"/>
      <c r="AL8" s="70"/>
      <c r="AM8" s="133"/>
      <c r="AN8" s="72"/>
      <c r="AO8" s="73"/>
      <c r="AP8" s="74"/>
      <c r="AQ8" s="74"/>
      <c r="AR8" s="74"/>
      <c r="AS8" s="134"/>
      <c r="AT8" s="76"/>
      <c r="AU8" s="134"/>
    </row>
    <row r="9" spans="1:51" ht="14.25" customHeight="1" thickBot="1">
      <c r="A9" s="61"/>
      <c r="B9" s="289">
        <v>2</v>
      </c>
      <c r="C9" s="315" t="s">
        <v>216</v>
      </c>
      <c r="D9" s="301"/>
      <c r="E9" s="301"/>
      <c r="F9" s="302"/>
      <c r="G9" s="304" t="s">
        <v>74</v>
      </c>
      <c r="H9" s="305"/>
      <c r="I9" s="305"/>
      <c r="J9" s="306"/>
      <c r="K9" s="310"/>
      <c r="L9" s="311"/>
      <c r="M9" s="311"/>
      <c r="N9" s="312"/>
      <c r="O9" s="297" t="str">
        <f>K11</f>
        <v>A-5</v>
      </c>
      <c r="P9" s="298"/>
      <c r="Q9" s="298"/>
      <c r="R9" s="299"/>
      <c r="S9" s="85"/>
      <c r="T9" s="86"/>
      <c r="U9" s="86"/>
      <c r="V9" s="86"/>
      <c r="W9" s="313">
        <v>3</v>
      </c>
      <c r="X9" s="76"/>
      <c r="Y9" s="135"/>
      <c r="Z9" s="135"/>
      <c r="AA9" s="70"/>
      <c r="AB9" s="72"/>
      <c r="AC9" s="69"/>
      <c r="AD9" s="70"/>
      <c r="AE9" s="133"/>
      <c r="AF9" s="72"/>
      <c r="AG9" s="77"/>
      <c r="AH9" s="67"/>
      <c r="AI9" s="67"/>
      <c r="AJ9" s="67"/>
      <c r="AK9" s="69"/>
      <c r="AL9" s="70"/>
      <c r="AM9" s="133"/>
      <c r="AN9" s="72"/>
      <c r="AO9" s="73"/>
      <c r="AP9" s="74"/>
      <c r="AQ9" s="74"/>
      <c r="AR9" s="74"/>
      <c r="AS9" s="134"/>
      <c r="AT9" s="76"/>
      <c r="AU9" s="134"/>
    </row>
    <row r="10" spans="1:51" ht="15" thickTop="1">
      <c r="A10" s="61"/>
      <c r="B10" s="289"/>
      <c r="C10" s="303"/>
      <c r="D10" s="301"/>
      <c r="E10" s="301"/>
      <c r="F10" s="302"/>
      <c r="G10" s="150" t="s">
        <v>245</v>
      </c>
      <c r="H10" s="82">
        <v>0</v>
      </c>
      <c r="I10" s="151" t="s">
        <v>242</v>
      </c>
      <c r="J10" s="83">
        <v>3</v>
      </c>
      <c r="K10" s="310"/>
      <c r="L10" s="311"/>
      <c r="M10" s="311"/>
      <c r="N10" s="312"/>
      <c r="O10" s="150" t="s">
        <v>245</v>
      </c>
      <c r="P10" s="82">
        <v>0</v>
      </c>
      <c r="Q10" s="151" t="s">
        <v>242</v>
      </c>
      <c r="R10" s="83">
        <v>2</v>
      </c>
      <c r="S10" s="85">
        <f>COUNTIF($G10:$R10,"○")*3+COUNTIF($G10:$R10,"△")*1</f>
        <v>0</v>
      </c>
      <c r="T10" s="86">
        <f>SUM(H10+L10+P10)</f>
        <v>0</v>
      </c>
      <c r="U10" s="86">
        <f>SUM(J10+N10+R10)</f>
        <v>5</v>
      </c>
      <c r="V10" s="86">
        <f>T10-U10</f>
        <v>-5</v>
      </c>
      <c r="W10" s="314"/>
      <c r="X10" s="76"/>
      <c r="Y10" s="279"/>
      <c r="Z10" s="279"/>
      <c r="AA10" s="70"/>
      <c r="AB10" s="72"/>
      <c r="AC10" s="69"/>
      <c r="AD10" s="70"/>
      <c r="AE10" s="133"/>
      <c r="AF10" s="72"/>
      <c r="AG10" s="69"/>
      <c r="AH10" s="70"/>
      <c r="AI10" s="133"/>
      <c r="AJ10" s="72"/>
      <c r="AK10" s="77"/>
      <c r="AL10" s="67"/>
      <c r="AM10" s="67"/>
      <c r="AN10" s="67"/>
      <c r="AO10" s="73"/>
      <c r="AP10" s="74"/>
      <c r="AQ10" s="74"/>
      <c r="AR10" s="74"/>
      <c r="AS10" s="134"/>
      <c r="AT10" s="76"/>
      <c r="AU10" s="134"/>
    </row>
    <row r="11" spans="1:51" ht="14.25" customHeight="1">
      <c r="A11" s="61"/>
      <c r="B11" s="289">
        <v>3</v>
      </c>
      <c r="C11" s="291" t="s">
        <v>217</v>
      </c>
      <c r="D11" s="292"/>
      <c r="E11" s="292"/>
      <c r="F11" s="293"/>
      <c r="G11" s="297" t="s">
        <v>75</v>
      </c>
      <c r="H11" s="298"/>
      <c r="I11" s="298"/>
      <c r="J11" s="299"/>
      <c r="K11" s="304" t="s">
        <v>85</v>
      </c>
      <c r="L11" s="305"/>
      <c r="M11" s="305"/>
      <c r="N11" s="306"/>
      <c r="O11" s="310"/>
      <c r="P11" s="311"/>
      <c r="Q11" s="311"/>
      <c r="R11" s="312"/>
      <c r="S11" s="85"/>
      <c r="T11" s="86"/>
      <c r="U11" s="86"/>
      <c r="V11" s="86"/>
      <c r="W11" s="330">
        <v>2</v>
      </c>
      <c r="X11" s="76"/>
      <c r="Y11" s="279"/>
      <c r="Z11" s="279"/>
      <c r="AA11" s="70"/>
      <c r="AB11" s="72"/>
      <c r="AC11" s="69"/>
      <c r="AD11" s="70"/>
      <c r="AE11" s="133"/>
      <c r="AF11" s="72"/>
      <c r="AG11" s="69"/>
      <c r="AH11" s="70"/>
      <c r="AI11" s="133"/>
      <c r="AJ11" s="72"/>
      <c r="AK11" s="77"/>
      <c r="AL11" s="67"/>
      <c r="AM11" s="67"/>
      <c r="AN11" s="67"/>
      <c r="AO11" s="73"/>
      <c r="AP11" s="74"/>
      <c r="AQ11" s="74"/>
      <c r="AR11" s="74"/>
      <c r="AS11" s="134"/>
      <c r="AT11" s="76"/>
      <c r="AU11" s="134"/>
    </row>
    <row r="12" spans="1:51" ht="15" thickBot="1">
      <c r="A12" s="61"/>
      <c r="B12" s="290"/>
      <c r="C12" s="294"/>
      <c r="D12" s="295"/>
      <c r="E12" s="295"/>
      <c r="F12" s="296"/>
      <c r="G12" s="88" t="s">
        <v>246</v>
      </c>
      <c r="H12" s="89">
        <v>2</v>
      </c>
      <c r="I12" s="90" t="s">
        <v>242</v>
      </c>
      <c r="J12" s="91">
        <v>2</v>
      </c>
      <c r="K12" s="88" t="s">
        <v>244</v>
      </c>
      <c r="L12" s="89">
        <v>2</v>
      </c>
      <c r="M12" s="90" t="s">
        <v>242</v>
      </c>
      <c r="N12" s="91">
        <v>0</v>
      </c>
      <c r="O12" s="319"/>
      <c r="P12" s="320"/>
      <c r="Q12" s="320"/>
      <c r="R12" s="321"/>
      <c r="S12" s="92">
        <f>COUNTIF($G12:$R12,"○")*3+COUNTIF($G12:$R12,"△")*1</f>
        <v>4</v>
      </c>
      <c r="T12" s="93">
        <f>SUM(H12+L12+P12)</f>
        <v>4</v>
      </c>
      <c r="U12" s="93">
        <f>SUM(J12+N12+R12)</f>
        <v>2</v>
      </c>
      <c r="V12" s="93">
        <f>T12-U12</f>
        <v>2</v>
      </c>
      <c r="W12" s="331"/>
      <c r="X12" s="76"/>
      <c r="Y12" s="279"/>
      <c r="Z12" s="279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51" ht="15" thickBot="1">
      <c r="A13" s="61"/>
      <c r="B13" s="61"/>
      <c r="C13" s="133"/>
      <c r="D13" s="133"/>
      <c r="E13" s="133"/>
      <c r="F13" s="133"/>
      <c r="G13" s="133"/>
      <c r="H13" s="133"/>
      <c r="I13" s="133"/>
      <c r="J13" s="72"/>
      <c r="K13" s="69"/>
      <c r="L13" s="70"/>
      <c r="M13" s="133"/>
      <c r="N13" s="72"/>
      <c r="O13" s="69"/>
      <c r="P13" s="70"/>
      <c r="Q13" s="133"/>
      <c r="R13" s="72"/>
      <c r="S13" s="74"/>
      <c r="T13" s="74"/>
      <c r="U13" s="74"/>
      <c r="V13" s="134"/>
      <c r="W13" s="65"/>
      <c r="X13" s="57"/>
      <c r="Y13" s="68"/>
      <c r="Z13" s="78"/>
      <c r="AA13" s="67"/>
      <c r="AB13" s="67"/>
      <c r="AC13" s="78"/>
      <c r="AD13" s="133"/>
      <c r="AE13" s="133"/>
      <c r="AF13" s="133"/>
      <c r="AG13" s="69"/>
      <c r="AH13" s="70"/>
      <c r="AI13" s="133"/>
      <c r="AJ13" s="72"/>
      <c r="AK13" s="69"/>
      <c r="AL13" s="70"/>
      <c r="AM13" s="133"/>
      <c r="AN13" s="72"/>
      <c r="AO13" s="73"/>
      <c r="AP13" s="74"/>
      <c r="AQ13" s="74"/>
      <c r="AR13" s="74"/>
      <c r="AS13" s="134"/>
      <c r="AT13" s="76"/>
      <c r="AU13" s="134"/>
    </row>
    <row r="14" spans="1:51" ht="15" customHeight="1" thickBot="1">
      <c r="A14" s="137"/>
      <c r="B14" s="283" t="s">
        <v>73</v>
      </c>
      <c r="C14" s="284"/>
      <c r="D14" s="284"/>
      <c r="E14" s="284"/>
      <c r="F14" s="285"/>
      <c r="G14" s="286" t="str">
        <f>C15</f>
        <v>ペガサス</v>
      </c>
      <c r="H14" s="287"/>
      <c r="I14" s="287"/>
      <c r="J14" s="288"/>
      <c r="K14" s="286" t="str">
        <f>C17</f>
        <v>ＳＣ３６０</v>
      </c>
      <c r="L14" s="287"/>
      <c r="M14" s="287"/>
      <c r="N14" s="288"/>
      <c r="O14" s="286" t="str">
        <f>C19</f>
        <v>シルバー</v>
      </c>
      <c r="P14" s="287"/>
      <c r="Q14" s="287"/>
      <c r="R14" s="288"/>
      <c r="S14" s="138" t="s">
        <v>4</v>
      </c>
      <c r="T14" s="138" t="s">
        <v>5</v>
      </c>
      <c r="U14" s="138" t="s">
        <v>6</v>
      </c>
      <c r="V14" s="138" t="s">
        <v>7</v>
      </c>
      <c r="W14" s="79" t="s">
        <v>8</v>
      </c>
      <c r="X14" s="80"/>
      <c r="Y14" s="80"/>
      <c r="Z14" s="80"/>
      <c r="AA14" s="70"/>
      <c r="AB14" s="72"/>
      <c r="AC14" s="77"/>
      <c r="AD14" s="67"/>
      <c r="AE14" s="67"/>
      <c r="AF14" s="67"/>
      <c r="AG14" s="69"/>
      <c r="AH14" s="70"/>
      <c r="AI14" s="133"/>
      <c r="AJ14" s="72"/>
      <c r="AK14" s="69"/>
      <c r="AL14" s="70"/>
      <c r="AM14" s="133"/>
      <c r="AN14" s="72"/>
      <c r="AO14" s="73"/>
      <c r="AP14" s="74"/>
      <c r="AQ14" s="74"/>
      <c r="AR14" s="74"/>
      <c r="AS14" s="134"/>
      <c r="AT14" s="76"/>
      <c r="AU14" s="134"/>
    </row>
    <row r="15" spans="1:51" ht="15" customHeight="1" thickTop="1" thickBot="1">
      <c r="A15" s="137"/>
      <c r="B15" s="289">
        <v>5</v>
      </c>
      <c r="C15" s="291" t="s">
        <v>227</v>
      </c>
      <c r="D15" s="292"/>
      <c r="E15" s="292"/>
      <c r="F15" s="293"/>
      <c r="G15" s="310"/>
      <c r="H15" s="311"/>
      <c r="I15" s="311"/>
      <c r="J15" s="312"/>
      <c r="K15" s="280" t="str">
        <f>G17</f>
        <v>B-1</v>
      </c>
      <c r="L15" s="281"/>
      <c r="M15" s="281"/>
      <c r="N15" s="282"/>
      <c r="O15" s="280" t="str">
        <f>G19</f>
        <v>B-3</v>
      </c>
      <c r="P15" s="281"/>
      <c r="Q15" s="281"/>
      <c r="R15" s="282"/>
      <c r="S15" s="81"/>
      <c r="T15" s="81"/>
      <c r="U15" s="81"/>
      <c r="V15" s="81"/>
      <c r="W15" s="317">
        <v>2</v>
      </c>
      <c r="X15" s="80"/>
      <c r="Y15" s="80"/>
      <c r="Z15" s="80"/>
      <c r="AA15" s="70"/>
      <c r="AB15" s="72"/>
      <c r="AC15" s="77"/>
      <c r="AD15" s="67"/>
      <c r="AE15" s="67"/>
      <c r="AF15" s="67"/>
      <c r="AG15" s="69"/>
      <c r="AH15" s="70"/>
      <c r="AI15" s="133"/>
      <c r="AJ15" s="72"/>
      <c r="AK15" s="69"/>
      <c r="AL15" s="70"/>
      <c r="AM15" s="133"/>
      <c r="AN15" s="72"/>
      <c r="AO15" s="73"/>
      <c r="AP15" s="74"/>
      <c r="AQ15" s="74"/>
      <c r="AR15" s="74"/>
      <c r="AS15" s="134"/>
      <c r="AT15" s="76"/>
      <c r="AU15" s="134"/>
    </row>
    <row r="16" spans="1:51" ht="15" thickTop="1">
      <c r="A16" s="61"/>
      <c r="B16" s="289"/>
      <c r="C16" s="316"/>
      <c r="D16" s="292"/>
      <c r="E16" s="292"/>
      <c r="F16" s="293"/>
      <c r="G16" s="310"/>
      <c r="H16" s="311"/>
      <c r="I16" s="311"/>
      <c r="J16" s="312"/>
      <c r="K16" s="150" t="s">
        <v>244</v>
      </c>
      <c r="L16" s="82">
        <v>2</v>
      </c>
      <c r="M16" s="151" t="s">
        <v>242</v>
      </c>
      <c r="N16" s="83">
        <v>0</v>
      </c>
      <c r="O16" s="84" t="s">
        <v>245</v>
      </c>
      <c r="P16" s="82">
        <v>0</v>
      </c>
      <c r="Q16" s="151" t="s">
        <v>242</v>
      </c>
      <c r="R16" s="83">
        <v>4</v>
      </c>
      <c r="S16" s="85">
        <f>COUNTIF($G16:$R16,"○")*3+COUNTIF($G16:$R16,"△")*1</f>
        <v>3</v>
      </c>
      <c r="T16" s="86">
        <f>SUM(H16+L16+P16)</f>
        <v>2</v>
      </c>
      <c r="U16" s="86">
        <f>SUM(J16+N16+R16)</f>
        <v>4</v>
      </c>
      <c r="V16" s="86">
        <f>T16-U16</f>
        <v>-2</v>
      </c>
      <c r="W16" s="318"/>
      <c r="X16" s="76"/>
      <c r="Y16" s="76"/>
      <c r="Z16" s="76"/>
      <c r="AA16" s="70"/>
      <c r="AB16" s="72"/>
      <c r="AC16" s="69"/>
      <c r="AD16" s="70"/>
      <c r="AE16" s="133"/>
      <c r="AF16" s="72"/>
      <c r="AG16" s="77"/>
      <c r="AH16" s="67"/>
      <c r="AI16" s="67"/>
      <c r="AJ16" s="67"/>
      <c r="AK16" s="69"/>
      <c r="AL16" s="70"/>
      <c r="AM16" s="133"/>
      <c r="AN16" s="72"/>
      <c r="AO16" s="73"/>
      <c r="AP16" s="74"/>
      <c r="AQ16" s="74"/>
      <c r="AR16" s="74"/>
      <c r="AS16" s="134"/>
      <c r="AT16" s="76"/>
      <c r="AU16" s="134"/>
    </row>
    <row r="17" spans="1:51" ht="14.25" customHeight="1" thickBot="1">
      <c r="A17" s="61"/>
      <c r="B17" s="289">
        <v>6</v>
      </c>
      <c r="C17" s="300" t="s">
        <v>228</v>
      </c>
      <c r="D17" s="301"/>
      <c r="E17" s="301"/>
      <c r="F17" s="302"/>
      <c r="G17" s="304" t="s">
        <v>83</v>
      </c>
      <c r="H17" s="305"/>
      <c r="I17" s="305"/>
      <c r="J17" s="306"/>
      <c r="K17" s="310"/>
      <c r="L17" s="311"/>
      <c r="M17" s="311"/>
      <c r="N17" s="312"/>
      <c r="O17" s="297" t="str">
        <f>K19</f>
        <v>B-5</v>
      </c>
      <c r="P17" s="298"/>
      <c r="Q17" s="298"/>
      <c r="R17" s="299"/>
      <c r="S17" s="85"/>
      <c r="T17" s="86"/>
      <c r="U17" s="86"/>
      <c r="V17" s="86"/>
      <c r="W17" s="313">
        <v>3</v>
      </c>
      <c r="X17" s="76"/>
      <c r="Y17" s="135"/>
      <c r="Z17" s="135"/>
      <c r="AA17" s="70"/>
      <c r="AB17" s="72"/>
      <c r="AC17" s="69"/>
      <c r="AD17" s="70"/>
      <c r="AE17" s="133"/>
      <c r="AF17" s="72"/>
      <c r="AG17" s="77"/>
      <c r="AH17" s="67"/>
      <c r="AI17" s="67"/>
      <c r="AJ17" s="67"/>
      <c r="AK17" s="69"/>
      <c r="AL17" s="70"/>
      <c r="AM17" s="133"/>
      <c r="AN17" s="72"/>
      <c r="AO17" s="73"/>
      <c r="AP17" s="74"/>
      <c r="AQ17" s="74"/>
      <c r="AR17" s="74"/>
      <c r="AS17" s="134"/>
      <c r="AT17" s="76"/>
      <c r="AU17" s="134"/>
    </row>
    <row r="18" spans="1:51" ht="15" thickTop="1">
      <c r="A18" s="61"/>
      <c r="B18" s="289"/>
      <c r="C18" s="303"/>
      <c r="D18" s="301"/>
      <c r="E18" s="301"/>
      <c r="F18" s="302"/>
      <c r="G18" s="150" t="s">
        <v>245</v>
      </c>
      <c r="H18" s="82">
        <v>0</v>
      </c>
      <c r="I18" s="151" t="s">
        <v>242</v>
      </c>
      <c r="J18" s="83">
        <v>2</v>
      </c>
      <c r="K18" s="310"/>
      <c r="L18" s="311"/>
      <c r="M18" s="311"/>
      <c r="N18" s="312"/>
      <c r="O18" s="150" t="s">
        <v>245</v>
      </c>
      <c r="P18" s="82">
        <v>0</v>
      </c>
      <c r="Q18" s="151" t="s">
        <v>242</v>
      </c>
      <c r="R18" s="83">
        <v>2</v>
      </c>
      <c r="S18" s="85">
        <f>COUNTIF($G18:$R18,"○")*3+COUNTIF($G18:$R18,"△")*1</f>
        <v>0</v>
      </c>
      <c r="T18" s="86">
        <f>SUM(H18+L18+P18)</f>
        <v>0</v>
      </c>
      <c r="U18" s="86">
        <f>SUM(J18+N18+R18)</f>
        <v>4</v>
      </c>
      <c r="V18" s="86">
        <f>T18-U18</f>
        <v>-4</v>
      </c>
      <c r="W18" s="314"/>
      <c r="X18" s="76"/>
      <c r="Y18" s="279"/>
      <c r="Z18" s="279"/>
      <c r="AA18" s="70"/>
      <c r="AB18" s="72"/>
      <c r="AC18" s="69"/>
      <c r="AD18" s="70"/>
      <c r="AE18" s="133"/>
      <c r="AF18" s="72"/>
      <c r="AG18" s="69"/>
      <c r="AH18" s="70"/>
      <c r="AI18" s="133"/>
      <c r="AJ18" s="72"/>
      <c r="AK18" s="77"/>
      <c r="AL18" s="67"/>
      <c r="AM18" s="67"/>
      <c r="AN18" s="67"/>
      <c r="AO18" s="73"/>
      <c r="AP18" s="74"/>
      <c r="AQ18" s="74"/>
      <c r="AR18" s="74"/>
      <c r="AS18" s="134"/>
      <c r="AT18" s="76"/>
      <c r="AU18" s="134"/>
    </row>
    <row r="19" spans="1:51" ht="14.25" customHeight="1">
      <c r="A19" s="61"/>
      <c r="B19" s="289">
        <v>7</v>
      </c>
      <c r="C19" s="291" t="s">
        <v>229</v>
      </c>
      <c r="D19" s="292"/>
      <c r="E19" s="292"/>
      <c r="F19" s="293"/>
      <c r="G19" s="297" t="s">
        <v>76</v>
      </c>
      <c r="H19" s="298"/>
      <c r="I19" s="298"/>
      <c r="J19" s="299"/>
      <c r="K19" s="304" t="s">
        <v>84</v>
      </c>
      <c r="L19" s="305"/>
      <c r="M19" s="305"/>
      <c r="N19" s="306"/>
      <c r="O19" s="310"/>
      <c r="P19" s="311"/>
      <c r="Q19" s="311"/>
      <c r="R19" s="312"/>
      <c r="S19" s="85"/>
      <c r="T19" s="86"/>
      <c r="U19" s="86"/>
      <c r="V19" s="86"/>
      <c r="W19" s="330">
        <v>1</v>
      </c>
      <c r="X19" s="76"/>
      <c r="Y19" s="279"/>
      <c r="Z19" s="279"/>
      <c r="AA19" s="70"/>
      <c r="AB19" s="72"/>
      <c r="AC19" s="69"/>
      <c r="AD19" s="70"/>
      <c r="AE19" s="133"/>
      <c r="AF19" s="72"/>
      <c r="AG19" s="69"/>
      <c r="AH19" s="70"/>
      <c r="AI19" s="133"/>
      <c r="AJ19" s="72"/>
      <c r="AK19" s="77"/>
      <c r="AL19" s="67"/>
      <c r="AM19" s="67"/>
      <c r="AN19" s="67"/>
      <c r="AO19" s="73"/>
      <c r="AP19" s="74"/>
      <c r="AQ19" s="74"/>
      <c r="AR19" s="74"/>
      <c r="AS19" s="134"/>
      <c r="AT19" s="76"/>
      <c r="AU19" s="134"/>
    </row>
    <row r="20" spans="1:51" ht="15" thickBot="1">
      <c r="A20" s="61"/>
      <c r="B20" s="290"/>
      <c r="C20" s="294"/>
      <c r="D20" s="295"/>
      <c r="E20" s="295"/>
      <c r="F20" s="296"/>
      <c r="G20" s="88" t="s">
        <v>244</v>
      </c>
      <c r="H20" s="89">
        <v>4</v>
      </c>
      <c r="I20" s="90" t="s">
        <v>242</v>
      </c>
      <c r="J20" s="91">
        <v>0</v>
      </c>
      <c r="K20" s="88" t="s">
        <v>244</v>
      </c>
      <c r="L20" s="89">
        <v>2</v>
      </c>
      <c r="M20" s="90" t="s">
        <v>242</v>
      </c>
      <c r="N20" s="91">
        <v>0</v>
      </c>
      <c r="O20" s="319"/>
      <c r="P20" s="320"/>
      <c r="Q20" s="320"/>
      <c r="R20" s="321"/>
      <c r="S20" s="92">
        <f>COUNTIF($G20:$R20,"○")*3+COUNTIF($G20:$R20,"△")*1</f>
        <v>6</v>
      </c>
      <c r="T20" s="93">
        <f>SUM(H20+L20+P20)</f>
        <v>6</v>
      </c>
      <c r="U20" s="93">
        <f>SUM(J20+N20+R20)</f>
        <v>0</v>
      </c>
      <c r="V20" s="93">
        <f>T20-U20</f>
        <v>6</v>
      </c>
      <c r="W20" s="331"/>
      <c r="X20" s="76"/>
      <c r="Y20" s="279"/>
      <c r="Z20" s="279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51" ht="15" thickBot="1">
      <c r="A21" s="61"/>
      <c r="B21" s="80"/>
      <c r="C21" s="68"/>
      <c r="D21" s="68"/>
      <c r="E21" s="104"/>
      <c r="F21" s="104"/>
      <c r="G21" s="139"/>
      <c r="H21" s="140"/>
      <c r="I21" s="141"/>
      <c r="J21" s="142"/>
      <c r="K21" s="139"/>
      <c r="L21" s="140"/>
      <c r="M21" s="141"/>
      <c r="N21" s="142"/>
      <c r="O21" s="107"/>
      <c r="P21" s="107"/>
      <c r="Q21" s="107"/>
      <c r="R21" s="107"/>
      <c r="S21" s="143"/>
      <c r="T21" s="144"/>
      <c r="U21" s="144"/>
      <c r="V21" s="144"/>
      <c r="W21" s="67"/>
      <c r="X21" s="76"/>
      <c r="Y21" s="87"/>
      <c r="Z21" s="87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51" ht="18" customHeight="1" thickBot="1">
      <c r="A22" s="61"/>
      <c r="B22" s="61"/>
      <c r="C22" s="71"/>
      <c r="D22" s="75"/>
      <c r="E22" s="307" t="s">
        <v>80</v>
      </c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73"/>
      <c r="X22" s="74"/>
      <c r="Y22" s="74"/>
      <c r="Z22" s="96"/>
      <c r="AA22" s="97"/>
      <c r="AB22" s="87"/>
      <c r="AC22" s="87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51" ht="14.25">
      <c r="A23" s="61"/>
      <c r="B23" s="61"/>
      <c r="C23" s="71"/>
      <c r="D23" s="75"/>
      <c r="E23" s="75"/>
      <c r="F23" s="75"/>
      <c r="G23" s="69"/>
      <c r="H23" s="70"/>
      <c r="I23" s="71"/>
      <c r="J23" s="72"/>
      <c r="K23" s="69"/>
      <c r="L23" s="70"/>
      <c r="M23" s="71"/>
      <c r="N23" s="72"/>
      <c r="O23" s="69"/>
      <c r="P23" s="70"/>
      <c r="Q23" s="265"/>
      <c r="R23" s="265"/>
      <c r="S23" s="265"/>
      <c r="T23" s="265"/>
      <c r="U23" s="265"/>
      <c r="V23" s="265"/>
      <c r="W23" s="265"/>
      <c r="X23" s="74"/>
      <c r="Y23" s="74"/>
      <c r="Z23" s="96"/>
      <c r="AA23" s="97"/>
      <c r="AB23" s="87"/>
      <c r="AC23" s="87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51" ht="14.25" customHeight="1">
      <c r="A24" s="61"/>
      <c r="B24" s="61"/>
      <c r="C24" s="71"/>
      <c r="D24" s="75"/>
      <c r="E24" s="266" t="s">
        <v>26</v>
      </c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73"/>
      <c r="X24" s="74"/>
      <c r="Y24" s="74"/>
      <c r="Z24" s="96"/>
      <c r="AA24" s="97"/>
      <c r="AB24" s="87"/>
      <c r="AC24" s="87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51" ht="14.25">
      <c r="A25" s="61"/>
      <c r="B25" s="61"/>
      <c r="C25" s="71"/>
      <c r="D25" s="75"/>
      <c r="E25" s="75"/>
      <c r="F25" s="75"/>
      <c r="G25" s="69"/>
      <c r="H25" s="70"/>
      <c r="I25" s="71"/>
      <c r="J25" s="72"/>
      <c r="K25" s="69"/>
      <c r="L25" s="70"/>
      <c r="M25" s="71"/>
      <c r="N25" s="72"/>
      <c r="O25" s="69"/>
      <c r="P25" s="70"/>
      <c r="Q25" s="71"/>
      <c r="R25" s="72"/>
      <c r="S25" s="77"/>
      <c r="T25" s="67"/>
      <c r="U25" s="67"/>
      <c r="V25" s="67"/>
      <c r="W25" s="73"/>
      <c r="X25" s="74"/>
      <c r="Y25" s="74"/>
      <c r="Z25" s="96"/>
      <c r="AA25" s="97"/>
      <c r="AB25" s="87"/>
      <c r="AC25" s="87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51" ht="14.25" customHeight="1">
      <c r="A26" s="61"/>
      <c r="B26" s="61"/>
      <c r="C26" s="71"/>
      <c r="D26" s="75"/>
      <c r="E26" s="269" t="s">
        <v>309</v>
      </c>
      <c r="F26" s="270"/>
      <c r="G26" s="270"/>
      <c r="H26" s="270"/>
      <c r="I26" s="270"/>
      <c r="J26" s="271"/>
      <c r="K26" s="69"/>
      <c r="L26" s="98">
        <v>0</v>
      </c>
      <c r="M26" s="309" t="s">
        <v>27</v>
      </c>
      <c r="N26" s="309"/>
      <c r="O26" s="99">
        <v>1</v>
      </c>
      <c r="P26" s="70"/>
      <c r="Q26" s="358" t="s">
        <v>280</v>
      </c>
      <c r="R26" s="359"/>
      <c r="S26" s="359"/>
      <c r="T26" s="359"/>
      <c r="U26" s="359"/>
      <c r="V26" s="360"/>
      <c r="W26" s="73"/>
      <c r="X26" s="74"/>
      <c r="Y26" s="74"/>
      <c r="Z26" s="96"/>
      <c r="AA26" s="97"/>
      <c r="AB26" s="87"/>
      <c r="AC26" s="87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51" ht="14.25" customHeight="1">
      <c r="A27" s="61"/>
      <c r="B27" s="61"/>
      <c r="C27" s="71"/>
      <c r="D27" s="75"/>
      <c r="E27" s="272"/>
      <c r="F27" s="273"/>
      <c r="G27" s="273"/>
      <c r="H27" s="273"/>
      <c r="I27" s="273"/>
      <c r="J27" s="274"/>
      <c r="K27" s="69"/>
      <c r="L27" s="100">
        <v>0</v>
      </c>
      <c r="M27" s="267" t="s">
        <v>28</v>
      </c>
      <c r="N27" s="267"/>
      <c r="O27" s="101">
        <v>0</v>
      </c>
      <c r="P27" s="70"/>
      <c r="Q27" s="361"/>
      <c r="R27" s="362"/>
      <c r="S27" s="362"/>
      <c r="T27" s="362"/>
      <c r="U27" s="362"/>
      <c r="V27" s="363"/>
      <c r="W27" s="73"/>
      <c r="X27" s="74"/>
      <c r="Y27" s="74"/>
      <c r="Z27" s="96"/>
      <c r="AA27" s="97"/>
      <c r="AB27" s="87"/>
      <c r="AC27" s="87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51" ht="15" thickBot="1">
      <c r="A28" s="61"/>
      <c r="B28" s="61"/>
      <c r="C28" s="71"/>
      <c r="D28" s="75"/>
      <c r="E28" s="275"/>
      <c r="F28" s="276"/>
      <c r="G28" s="276"/>
      <c r="H28" s="276"/>
      <c r="I28" s="276"/>
      <c r="J28" s="277"/>
      <c r="K28" s="69"/>
      <c r="L28" s="102">
        <v>0</v>
      </c>
      <c r="M28" s="268"/>
      <c r="N28" s="268"/>
      <c r="O28" s="103">
        <v>1</v>
      </c>
      <c r="P28" s="70"/>
      <c r="Q28" s="364"/>
      <c r="R28" s="365"/>
      <c r="S28" s="365"/>
      <c r="T28" s="365"/>
      <c r="U28" s="365"/>
      <c r="V28" s="366"/>
      <c r="W28" s="73"/>
      <c r="X28" s="74"/>
      <c r="Y28" s="74"/>
      <c r="Z28" s="96"/>
      <c r="AA28" s="97"/>
      <c r="AB28" s="87"/>
      <c r="AC28" s="87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51" ht="15" thickTop="1">
      <c r="A29" s="61"/>
      <c r="B29" s="61"/>
      <c r="C29" s="71"/>
      <c r="D29" s="75"/>
      <c r="E29" s="71"/>
      <c r="F29" s="71"/>
      <c r="G29" s="71"/>
      <c r="H29" s="71"/>
      <c r="I29" s="71"/>
      <c r="J29" s="71"/>
      <c r="K29" s="69"/>
      <c r="L29" s="70"/>
      <c r="M29" s="71"/>
      <c r="N29" s="71"/>
      <c r="O29" s="69"/>
      <c r="P29" s="70"/>
      <c r="Q29" s="71"/>
      <c r="R29" s="71"/>
      <c r="S29" s="71"/>
      <c r="T29" s="71"/>
      <c r="U29" s="71"/>
      <c r="V29" s="71"/>
      <c r="W29" s="73"/>
      <c r="X29" s="74"/>
      <c r="Y29" s="74"/>
      <c r="Z29" s="96"/>
      <c r="AA29" s="97"/>
      <c r="AB29" s="87"/>
      <c r="AC29" s="87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51" ht="14.25">
      <c r="A30" s="61"/>
      <c r="B30" s="61"/>
      <c r="C30" s="71"/>
      <c r="D30" s="75"/>
      <c r="E30" s="71"/>
      <c r="F30" s="71"/>
      <c r="G30" s="71"/>
      <c r="H30" s="71"/>
      <c r="I30" s="71"/>
      <c r="J30" s="71"/>
      <c r="K30" s="69"/>
      <c r="L30" s="70"/>
      <c r="M30" s="71"/>
      <c r="N30" s="71"/>
      <c r="O30" s="69"/>
      <c r="P30" s="70"/>
      <c r="Q30" s="71"/>
      <c r="R30" s="71"/>
      <c r="S30" s="71"/>
      <c r="T30" s="71"/>
      <c r="U30" s="71"/>
      <c r="V30" s="71"/>
      <c r="W30" s="73"/>
      <c r="X30" s="74"/>
      <c r="Y30" s="74"/>
      <c r="Z30" s="96"/>
      <c r="AA30" s="97"/>
      <c r="AB30" s="87"/>
      <c r="AC30" s="87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51" s="55" customFormat="1" ht="14.25">
      <c r="A31" s="59" t="s">
        <v>29</v>
      </c>
      <c r="B31" s="59"/>
      <c r="C31" s="60"/>
      <c r="D31" s="61"/>
      <c r="E31" s="60"/>
      <c r="F31" s="62"/>
      <c r="H31" s="62"/>
      <c r="I31" s="60"/>
      <c r="J31" s="61"/>
      <c r="K31" s="63" t="s">
        <v>1</v>
      </c>
      <c r="L31" s="62"/>
      <c r="M31" s="60"/>
      <c r="N31" s="61"/>
      <c r="O31" s="60"/>
      <c r="P31" s="62"/>
      <c r="Q31" s="60"/>
      <c r="R31" s="62"/>
      <c r="S31" s="60"/>
      <c r="T31" s="61"/>
      <c r="U31" s="60"/>
      <c r="V31" s="62"/>
      <c r="W31" s="64"/>
      <c r="X31" s="64"/>
      <c r="Y31" s="64"/>
      <c r="Z31" s="64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</row>
    <row r="32" spans="1:51" s="55" customFormat="1" ht="14.25" customHeight="1" thickBot="1">
      <c r="A32" s="65"/>
      <c r="B32" s="65"/>
      <c r="C32" s="60"/>
      <c r="D32" s="61"/>
      <c r="E32" s="60"/>
      <c r="F32" s="62"/>
      <c r="H32" s="64"/>
      <c r="I32" s="64"/>
      <c r="J32" s="64"/>
      <c r="K32" s="278" t="s">
        <v>32</v>
      </c>
      <c r="L32" s="278"/>
      <c r="M32" s="278"/>
      <c r="N32" s="278"/>
      <c r="O32" s="278"/>
      <c r="P32" s="278"/>
      <c r="Q32" s="278"/>
      <c r="R32" s="64"/>
      <c r="S32" s="64"/>
      <c r="T32" s="64"/>
      <c r="U32" s="64"/>
      <c r="V32" s="64"/>
      <c r="W32" s="64"/>
      <c r="X32" s="64"/>
      <c r="Y32" s="64"/>
      <c r="Z32" s="64"/>
      <c r="AA32" s="57"/>
      <c r="AB32" s="66"/>
      <c r="AC32" s="67"/>
      <c r="AD32" s="68"/>
      <c r="AE32" s="67"/>
      <c r="AF32" s="67"/>
      <c r="AG32" s="69"/>
      <c r="AH32" s="70"/>
      <c r="AI32" s="71"/>
      <c r="AJ32" s="72"/>
      <c r="AK32" s="69"/>
      <c r="AL32" s="70"/>
      <c r="AM32" s="71"/>
      <c r="AN32" s="72"/>
      <c r="AO32" s="69"/>
      <c r="AP32" s="70"/>
      <c r="AQ32" s="71"/>
      <c r="AR32" s="72"/>
      <c r="AS32" s="73"/>
      <c r="AT32" s="74"/>
      <c r="AU32" s="74"/>
      <c r="AV32" s="74"/>
      <c r="AW32" s="75"/>
      <c r="AX32" s="76"/>
      <c r="AY32" s="57"/>
    </row>
    <row r="33" spans="1:51" ht="15" customHeight="1" thickBot="1">
      <c r="A33" s="137"/>
      <c r="B33" s="283" t="s">
        <v>72</v>
      </c>
      <c r="C33" s="284"/>
      <c r="D33" s="284"/>
      <c r="E33" s="284"/>
      <c r="F33" s="285"/>
      <c r="G33" s="286" t="str">
        <f>C34</f>
        <v>向原</v>
      </c>
      <c r="H33" s="287"/>
      <c r="I33" s="287"/>
      <c r="J33" s="288"/>
      <c r="K33" s="286" t="str">
        <f>C36</f>
        <v>北野</v>
      </c>
      <c r="L33" s="287"/>
      <c r="M33" s="287"/>
      <c r="N33" s="288"/>
      <c r="O33" s="286" t="str">
        <f>C38</f>
        <v>ゴールデン</v>
      </c>
      <c r="P33" s="287"/>
      <c r="Q33" s="287"/>
      <c r="R33" s="288"/>
      <c r="S33" s="138" t="s">
        <v>4</v>
      </c>
      <c r="T33" s="138" t="s">
        <v>5</v>
      </c>
      <c r="U33" s="138" t="s">
        <v>6</v>
      </c>
      <c r="V33" s="138" t="s">
        <v>7</v>
      </c>
      <c r="W33" s="79" t="s">
        <v>8</v>
      </c>
      <c r="X33" s="80"/>
      <c r="Y33" s="80"/>
      <c r="Z33" s="80"/>
      <c r="AA33" s="70"/>
      <c r="AB33" s="72"/>
      <c r="AC33" s="77"/>
      <c r="AD33" s="67"/>
      <c r="AE33" s="67"/>
      <c r="AF33" s="67"/>
      <c r="AG33" s="69"/>
      <c r="AH33" s="70"/>
      <c r="AI33" s="133"/>
      <c r="AJ33" s="72"/>
      <c r="AK33" s="69"/>
      <c r="AL33" s="70"/>
      <c r="AM33" s="133"/>
      <c r="AN33" s="72"/>
      <c r="AO33" s="73"/>
      <c r="AP33" s="74"/>
      <c r="AQ33" s="74"/>
      <c r="AR33" s="74"/>
      <c r="AS33" s="134"/>
      <c r="AT33" s="76"/>
      <c r="AU33" s="134"/>
    </row>
    <row r="34" spans="1:51" ht="15" customHeight="1" thickTop="1" thickBot="1">
      <c r="A34" s="137"/>
      <c r="B34" s="289">
        <v>1</v>
      </c>
      <c r="C34" s="291" t="s">
        <v>225</v>
      </c>
      <c r="D34" s="292"/>
      <c r="E34" s="292"/>
      <c r="F34" s="293"/>
      <c r="G34" s="310"/>
      <c r="H34" s="311"/>
      <c r="I34" s="311"/>
      <c r="J34" s="312"/>
      <c r="K34" s="280" t="str">
        <f>G36</f>
        <v>A-2</v>
      </c>
      <c r="L34" s="281"/>
      <c r="M34" s="281"/>
      <c r="N34" s="282"/>
      <c r="O34" s="280" t="str">
        <f>G38</f>
        <v>A-4</v>
      </c>
      <c r="P34" s="281"/>
      <c r="Q34" s="281"/>
      <c r="R34" s="282"/>
      <c r="S34" s="81"/>
      <c r="T34" s="81"/>
      <c r="U34" s="81"/>
      <c r="V34" s="81"/>
      <c r="W34" s="317">
        <v>3</v>
      </c>
      <c r="X34" s="80"/>
      <c r="Y34" s="80"/>
      <c r="Z34" s="80"/>
      <c r="AA34" s="70"/>
      <c r="AB34" s="72"/>
      <c r="AC34" s="77"/>
      <c r="AD34" s="67"/>
      <c r="AE34" s="67"/>
      <c r="AF34" s="67"/>
      <c r="AG34" s="69"/>
      <c r="AH34" s="70"/>
      <c r="AI34" s="133"/>
      <c r="AJ34" s="72"/>
      <c r="AK34" s="69"/>
      <c r="AL34" s="70"/>
      <c r="AM34" s="133"/>
      <c r="AN34" s="72"/>
      <c r="AO34" s="73"/>
      <c r="AP34" s="74"/>
      <c r="AQ34" s="74"/>
      <c r="AR34" s="74"/>
      <c r="AS34" s="134"/>
      <c r="AT34" s="76"/>
      <c r="AU34" s="134"/>
    </row>
    <row r="35" spans="1:51" ht="15" thickTop="1">
      <c r="A35" s="61"/>
      <c r="B35" s="289"/>
      <c r="C35" s="316"/>
      <c r="D35" s="292"/>
      <c r="E35" s="292"/>
      <c r="F35" s="293"/>
      <c r="G35" s="310"/>
      <c r="H35" s="311"/>
      <c r="I35" s="311"/>
      <c r="J35" s="312"/>
      <c r="K35" s="150" t="s">
        <v>245</v>
      </c>
      <c r="L35" s="82">
        <v>0</v>
      </c>
      <c r="M35" s="151" t="s">
        <v>242</v>
      </c>
      <c r="N35" s="83">
        <v>3</v>
      </c>
      <c r="O35" s="84" t="s">
        <v>246</v>
      </c>
      <c r="P35" s="82">
        <v>1</v>
      </c>
      <c r="Q35" s="151" t="s">
        <v>242</v>
      </c>
      <c r="R35" s="83">
        <v>1</v>
      </c>
      <c r="S35" s="85">
        <f>COUNTIF($G35:$R35,"○")*3+COUNTIF($G35:$R35,"△")*1</f>
        <v>1</v>
      </c>
      <c r="T35" s="86">
        <f>SUM(H35+L35+P35)</f>
        <v>1</v>
      </c>
      <c r="U35" s="86">
        <f>SUM(J35+N35+R35)</f>
        <v>4</v>
      </c>
      <c r="V35" s="86">
        <f>T35-U35</f>
        <v>-3</v>
      </c>
      <c r="W35" s="318"/>
      <c r="X35" s="76"/>
      <c r="Y35" s="76"/>
      <c r="Z35" s="76"/>
      <c r="AA35" s="70"/>
      <c r="AB35" s="72"/>
      <c r="AC35" s="69"/>
      <c r="AD35" s="70"/>
      <c r="AE35" s="133"/>
      <c r="AF35" s="72"/>
      <c r="AG35" s="77"/>
      <c r="AH35" s="67"/>
      <c r="AI35" s="67"/>
      <c r="AJ35" s="67"/>
      <c r="AK35" s="69"/>
      <c r="AL35" s="70"/>
      <c r="AM35" s="133"/>
      <c r="AN35" s="72"/>
      <c r="AO35" s="73"/>
      <c r="AP35" s="74"/>
      <c r="AQ35" s="74"/>
      <c r="AR35" s="74"/>
      <c r="AS35" s="134"/>
      <c r="AT35" s="76"/>
      <c r="AU35" s="134"/>
    </row>
    <row r="36" spans="1:51" ht="14.25" customHeight="1" thickBot="1">
      <c r="A36" s="61"/>
      <c r="B36" s="289">
        <v>2</v>
      </c>
      <c r="C36" s="300" t="s">
        <v>218</v>
      </c>
      <c r="D36" s="301"/>
      <c r="E36" s="301"/>
      <c r="F36" s="302"/>
      <c r="G36" s="304" t="s">
        <v>86</v>
      </c>
      <c r="H36" s="305"/>
      <c r="I36" s="305"/>
      <c r="J36" s="306"/>
      <c r="K36" s="310"/>
      <c r="L36" s="311"/>
      <c r="M36" s="311"/>
      <c r="N36" s="312"/>
      <c r="O36" s="297" t="str">
        <f>K38</f>
        <v>A-6</v>
      </c>
      <c r="P36" s="298"/>
      <c r="Q36" s="298"/>
      <c r="R36" s="299"/>
      <c r="S36" s="85"/>
      <c r="T36" s="86"/>
      <c r="U36" s="86"/>
      <c r="V36" s="86"/>
      <c r="W36" s="313">
        <v>1</v>
      </c>
      <c r="X36" s="76"/>
      <c r="Y36" s="135"/>
      <c r="Z36" s="135"/>
      <c r="AA36" s="70"/>
      <c r="AB36" s="72"/>
      <c r="AC36" s="69"/>
      <c r="AD36" s="70"/>
      <c r="AE36" s="133"/>
      <c r="AF36" s="72"/>
      <c r="AG36" s="77"/>
      <c r="AH36" s="67"/>
      <c r="AI36" s="67"/>
      <c r="AJ36" s="67"/>
      <c r="AK36" s="69"/>
      <c r="AL36" s="70"/>
      <c r="AM36" s="133"/>
      <c r="AN36" s="72"/>
      <c r="AO36" s="73"/>
      <c r="AP36" s="74"/>
      <c r="AQ36" s="74"/>
      <c r="AR36" s="74"/>
      <c r="AS36" s="134"/>
      <c r="AT36" s="76"/>
      <c r="AU36" s="134"/>
    </row>
    <row r="37" spans="1:51" ht="15" thickTop="1">
      <c r="A37" s="61"/>
      <c r="B37" s="289"/>
      <c r="C37" s="303"/>
      <c r="D37" s="301"/>
      <c r="E37" s="301"/>
      <c r="F37" s="302"/>
      <c r="G37" s="150" t="s">
        <v>244</v>
      </c>
      <c r="H37" s="82">
        <v>3</v>
      </c>
      <c r="I37" s="151" t="s">
        <v>242</v>
      </c>
      <c r="J37" s="83">
        <v>0</v>
      </c>
      <c r="K37" s="310"/>
      <c r="L37" s="311"/>
      <c r="M37" s="311"/>
      <c r="N37" s="312"/>
      <c r="O37" s="150" t="s">
        <v>244</v>
      </c>
      <c r="P37" s="82">
        <v>1</v>
      </c>
      <c r="Q37" s="151" t="s">
        <v>242</v>
      </c>
      <c r="R37" s="83">
        <v>0</v>
      </c>
      <c r="S37" s="85">
        <f>COUNTIF($G37:$R37,"○")*3+COUNTIF($G37:$R37,"△")*1</f>
        <v>6</v>
      </c>
      <c r="T37" s="86">
        <f>SUM(H37+L37+P37)</f>
        <v>4</v>
      </c>
      <c r="U37" s="86">
        <f>SUM(J37+N37+R37)</f>
        <v>0</v>
      </c>
      <c r="V37" s="86">
        <f>T37-U37</f>
        <v>4</v>
      </c>
      <c r="W37" s="314"/>
      <c r="X37" s="76"/>
      <c r="Y37" s="279"/>
      <c r="Z37" s="279"/>
      <c r="AA37" s="70"/>
      <c r="AB37" s="72"/>
      <c r="AC37" s="69"/>
      <c r="AD37" s="70"/>
      <c r="AE37" s="133"/>
      <c r="AF37" s="72"/>
      <c r="AG37" s="69"/>
      <c r="AH37" s="70"/>
      <c r="AI37" s="133"/>
      <c r="AJ37" s="72"/>
      <c r="AK37" s="77"/>
      <c r="AL37" s="67"/>
      <c r="AM37" s="67"/>
      <c r="AN37" s="67"/>
      <c r="AO37" s="73"/>
      <c r="AP37" s="74"/>
      <c r="AQ37" s="74"/>
      <c r="AR37" s="74"/>
      <c r="AS37" s="134"/>
      <c r="AT37" s="76"/>
      <c r="AU37" s="134"/>
    </row>
    <row r="38" spans="1:51" ht="14.25" customHeight="1">
      <c r="A38" s="61"/>
      <c r="B38" s="289">
        <v>3</v>
      </c>
      <c r="C38" s="291" t="s">
        <v>230</v>
      </c>
      <c r="D38" s="292"/>
      <c r="E38" s="292"/>
      <c r="F38" s="293"/>
      <c r="G38" s="297" t="s">
        <v>87</v>
      </c>
      <c r="H38" s="298"/>
      <c r="I38" s="298"/>
      <c r="J38" s="299"/>
      <c r="K38" s="304" t="s">
        <v>88</v>
      </c>
      <c r="L38" s="305"/>
      <c r="M38" s="305"/>
      <c r="N38" s="306"/>
      <c r="O38" s="310"/>
      <c r="P38" s="311"/>
      <c r="Q38" s="311"/>
      <c r="R38" s="312"/>
      <c r="S38" s="85"/>
      <c r="T38" s="86"/>
      <c r="U38" s="86"/>
      <c r="V38" s="86"/>
      <c r="W38" s="330">
        <v>2</v>
      </c>
      <c r="X38" s="76"/>
      <c r="Y38" s="279"/>
      <c r="Z38" s="279"/>
      <c r="AA38" s="70"/>
      <c r="AB38" s="72"/>
      <c r="AC38" s="69"/>
      <c r="AD38" s="70"/>
      <c r="AE38" s="133"/>
      <c r="AF38" s="72"/>
      <c r="AG38" s="69"/>
      <c r="AH38" s="70"/>
      <c r="AI38" s="133"/>
      <c r="AJ38" s="72"/>
      <c r="AK38" s="77"/>
      <c r="AL38" s="67"/>
      <c r="AM38" s="67"/>
      <c r="AN38" s="67"/>
      <c r="AO38" s="73"/>
      <c r="AP38" s="74"/>
      <c r="AQ38" s="74"/>
      <c r="AR38" s="74"/>
      <c r="AS38" s="134"/>
      <c r="AT38" s="76"/>
      <c r="AU38" s="134"/>
    </row>
    <row r="39" spans="1:51" ht="15" thickBot="1">
      <c r="A39" s="61"/>
      <c r="B39" s="290"/>
      <c r="C39" s="294"/>
      <c r="D39" s="295"/>
      <c r="E39" s="295"/>
      <c r="F39" s="296"/>
      <c r="G39" s="88" t="s">
        <v>246</v>
      </c>
      <c r="H39" s="89">
        <v>1</v>
      </c>
      <c r="I39" s="90" t="s">
        <v>242</v>
      </c>
      <c r="J39" s="91">
        <v>1</v>
      </c>
      <c r="K39" s="88" t="s">
        <v>245</v>
      </c>
      <c r="L39" s="89">
        <v>0</v>
      </c>
      <c r="M39" s="90" t="s">
        <v>242</v>
      </c>
      <c r="N39" s="354">
        <v>1</v>
      </c>
      <c r="O39" s="319"/>
      <c r="P39" s="320"/>
      <c r="Q39" s="320"/>
      <c r="R39" s="321"/>
      <c r="S39" s="92">
        <f>COUNTIF($G39:$R39,"○")*3+COUNTIF($G39:$R39,"△")*1</f>
        <v>1</v>
      </c>
      <c r="T39" s="93">
        <f>SUM(H39+L39+P39)</f>
        <v>1</v>
      </c>
      <c r="U39" s="93">
        <f>SUM(J39+N39+R39)</f>
        <v>2</v>
      </c>
      <c r="V39" s="93">
        <f>T39-U39</f>
        <v>-1</v>
      </c>
      <c r="W39" s="331"/>
      <c r="X39" s="76"/>
      <c r="Y39" s="279"/>
      <c r="Z39" s="279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51" ht="15" thickBot="1">
      <c r="A40" s="61"/>
      <c r="B40" s="61"/>
      <c r="C40" s="133"/>
      <c r="D40" s="133"/>
      <c r="E40" s="133"/>
      <c r="F40" s="133"/>
      <c r="G40" s="133"/>
      <c r="H40" s="133"/>
      <c r="I40" s="133"/>
      <c r="J40" s="72"/>
      <c r="K40" s="69"/>
      <c r="L40" s="70"/>
      <c r="M40" s="133"/>
      <c r="N40" s="72"/>
      <c r="O40" s="69"/>
      <c r="P40" s="70"/>
      <c r="Q40" s="133"/>
      <c r="R40" s="72"/>
      <c r="S40" s="74"/>
      <c r="T40" s="74"/>
      <c r="U40" s="74"/>
      <c r="V40" s="134"/>
      <c r="W40" s="65"/>
      <c r="X40" s="57"/>
      <c r="Y40" s="68"/>
      <c r="Z40" s="78"/>
      <c r="AA40" s="152"/>
      <c r="AB40" s="67"/>
      <c r="AC40" s="78"/>
      <c r="AD40" s="133"/>
      <c r="AE40" s="133"/>
      <c r="AF40" s="133"/>
      <c r="AG40" s="69"/>
      <c r="AH40" s="70"/>
      <c r="AI40" s="133"/>
      <c r="AJ40" s="72"/>
      <c r="AK40" s="69"/>
      <c r="AL40" s="70"/>
      <c r="AM40" s="133"/>
      <c r="AN40" s="72"/>
      <c r="AO40" s="73"/>
      <c r="AP40" s="74"/>
      <c r="AQ40" s="74"/>
      <c r="AR40" s="74"/>
      <c r="AS40" s="134"/>
      <c r="AT40" s="76"/>
      <c r="AU40" s="134"/>
    </row>
    <row r="41" spans="1:51" ht="15" customHeight="1" thickBot="1">
      <c r="A41" s="137"/>
      <c r="B41" s="283"/>
      <c r="C41" s="284"/>
      <c r="D41" s="284"/>
      <c r="E41" s="284"/>
      <c r="F41" s="285"/>
      <c r="G41" s="286" t="str">
        <f>C42</f>
        <v>北前野</v>
      </c>
      <c r="H41" s="287"/>
      <c r="I41" s="287"/>
      <c r="J41" s="288"/>
      <c r="K41" s="286" t="str">
        <f>C44</f>
        <v>志村東</v>
      </c>
      <c r="L41" s="287"/>
      <c r="M41" s="287"/>
      <c r="N41" s="288"/>
      <c r="O41" s="286" t="str">
        <f>C46</f>
        <v>成増</v>
      </c>
      <c r="P41" s="287"/>
      <c r="Q41" s="287"/>
      <c r="R41" s="288"/>
      <c r="S41" s="138" t="s">
        <v>4</v>
      </c>
      <c r="T41" s="138" t="s">
        <v>5</v>
      </c>
      <c r="U41" s="138" t="s">
        <v>6</v>
      </c>
      <c r="V41" s="138" t="s">
        <v>7</v>
      </c>
      <c r="W41" s="79" t="s">
        <v>8</v>
      </c>
      <c r="X41" s="80"/>
      <c r="Y41" s="80"/>
      <c r="Z41" s="80"/>
      <c r="AA41" s="152"/>
      <c r="AB41" s="72"/>
      <c r="AC41" s="77"/>
      <c r="AD41" s="67"/>
      <c r="AE41" s="67"/>
      <c r="AF41" s="67"/>
      <c r="AG41" s="69"/>
      <c r="AH41" s="70"/>
      <c r="AI41" s="133"/>
      <c r="AJ41" s="72"/>
      <c r="AK41" s="69"/>
      <c r="AL41" s="70"/>
      <c r="AM41" s="133"/>
      <c r="AN41" s="72"/>
      <c r="AO41" s="73"/>
      <c r="AP41" s="74"/>
      <c r="AQ41" s="74"/>
      <c r="AR41" s="74"/>
      <c r="AS41" s="134"/>
      <c r="AT41" s="76"/>
      <c r="AU41" s="134"/>
    </row>
    <row r="42" spans="1:51" ht="15" customHeight="1" thickTop="1" thickBot="1">
      <c r="A42" s="137"/>
      <c r="B42" s="289">
        <v>5</v>
      </c>
      <c r="C42" s="291" t="s">
        <v>219</v>
      </c>
      <c r="D42" s="292"/>
      <c r="E42" s="292"/>
      <c r="F42" s="293"/>
      <c r="G42" s="310"/>
      <c r="H42" s="311"/>
      <c r="I42" s="311"/>
      <c r="J42" s="312"/>
      <c r="K42" s="280" t="str">
        <f>G44</f>
        <v>B-2</v>
      </c>
      <c r="L42" s="281"/>
      <c r="M42" s="281"/>
      <c r="N42" s="282"/>
      <c r="O42" s="280" t="str">
        <f>G46</f>
        <v>B-4</v>
      </c>
      <c r="P42" s="281"/>
      <c r="Q42" s="281"/>
      <c r="R42" s="282"/>
      <c r="S42" s="81"/>
      <c r="T42" s="81"/>
      <c r="U42" s="81"/>
      <c r="V42" s="81"/>
      <c r="W42" s="317">
        <v>1</v>
      </c>
      <c r="X42" s="80"/>
      <c r="Y42" s="80"/>
      <c r="Z42" s="80"/>
      <c r="AA42" s="152"/>
      <c r="AB42" s="72"/>
      <c r="AC42" s="77"/>
      <c r="AD42" s="67"/>
      <c r="AE42" s="67"/>
      <c r="AF42" s="67"/>
      <c r="AG42" s="69"/>
      <c r="AH42" s="70"/>
      <c r="AI42" s="133"/>
      <c r="AJ42" s="72"/>
      <c r="AK42" s="69"/>
      <c r="AL42" s="70"/>
      <c r="AM42" s="133"/>
      <c r="AN42" s="72"/>
      <c r="AO42" s="73"/>
      <c r="AP42" s="74"/>
      <c r="AQ42" s="74"/>
      <c r="AR42" s="74"/>
      <c r="AS42" s="134"/>
      <c r="AT42" s="76"/>
      <c r="AU42" s="134"/>
    </row>
    <row r="43" spans="1:51" ht="15" thickTop="1">
      <c r="A43" s="61"/>
      <c r="B43" s="289"/>
      <c r="C43" s="316"/>
      <c r="D43" s="292"/>
      <c r="E43" s="292"/>
      <c r="F43" s="293"/>
      <c r="G43" s="310"/>
      <c r="H43" s="311"/>
      <c r="I43" s="311"/>
      <c r="J43" s="312"/>
      <c r="K43" s="150" t="s">
        <v>244</v>
      </c>
      <c r="L43" s="82">
        <v>4</v>
      </c>
      <c r="M43" s="151" t="s">
        <v>242</v>
      </c>
      <c r="N43" s="83">
        <v>0</v>
      </c>
      <c r="O43" s="84" t="s">
        <v>244</v>
      </c>
      <c r="P43" s="82">
        <v>1</v>
      </c>
      <c r="Q43" s="151" t="s">
        <v>242</v>
      </c>
      <c r="R43" s="83">
        <v>0</v>
      </c>
      <c r="S43" s="85">
        <f>COUNTIF($G43:$R43,"○")*3+COUNTIF($G43:$R43,"△")*1</f>
        <v>6</v>
      </c>
      <c r="T43" s="86">
        <f>SUM(H43+L43+P43)</f>
        <v>5</v>
      </c>
      <c r="U43" s="86">
        <f>SUM(J43+N43+R43)</f>
        <v>0</v>
      </c>
      <c r="V43" s="86">
        <f>T43-U43</f>
        <v>5</v>
      </c>
      <c r="W43" s="318"/>
      <c r="X43" s="76"/>
      <c r="Y43" s="76"/>
      <c r="Z43" s="76"/>
      <c r="AA43" s="152"/>
      <c r="AB43" s="72"/>
      <c r="AC43" s="69"/>
      <c r="AD43" s="70"/>
      <c r="AE43" s="133"/>
      <c r="AF43" s="72"/>
      <c r="AG43" s="77"/>
      <c r="AH43" s="67"/>
      <c r="AI43" s="67"/>
      <c r="AJ43" s="67"/>
      <c r="AK43" s="69"/>
      <c r="AL43" s="70"/>
      <c r="AM43" s="133"/>
      <c r="AN43" s="72"/>
      <c r="AO43" s="73"/>
      <c r="AP43" s="74"/>
      <c r="AQ43" s="74"/>
      <c r="AR43" s="74"/>
      <c r="AS43" s="134"/>
      <c r="AT43" s="76"/>
      <c r="AU43" s="134"/>
    </row>
    <row r="44" spans="1:51" ht="14.25" customHeight="1" thickBot="1">
      <c r="A44" s="61"/>
      <c r="B44" s="289">
        <v>6</v>
      </c>
      <c r="C44" s="300" t="s">
        <v>231</v>
      </c>
      <c r="D44" s="301"/>
      <c r="E44" s="301"/>
      <c r="F44" s="302"/>
      <c r="G44" s="304" t="s">
        <v>89</v>
      </c>
      <c r="H44" s="305"/>
      <c r="I44" s="305"/>
      <c r="J44" s="306"/>
      <c r="K44" s="310"/>
      <c r="L44" s="311"/>
      <c r="M44" s="311"/>
      <c r="N44" s="312"/>
      <c r="O44" s="297" t="str">
        <f>K46</f>
        <v>B-6</v>
      </c>
      <c r="P44" s="298"/>
      <c r="Q44" s="298"/>
      <c r="R44" s="299"/>
      <c r="S44" s="85"/>
      <c r="T44" s="86"/>
      <c r="U44" s="86"/>
      <c r="V44" s="86"/>
      <c r="W44" s="313">
        <v>3</v>
      </c>
      <c r="X44" s="76"/>
      <c r="Y44" s="135"/>
      <c r="Z44" s="135"/>
      <c r="AA44" s="152"/>
      <c r="AB44" s="72"/>
      <c r="AC44" s="69"/>
      <c r="AD44" s="70"/>
      <c r="AE44" s="133"/>
      <c r="AF44" s="72"/>
      <c r="AG44" s="77"/>
      <c r="AH44" s="67"/>
      <c r="AI44" s="67"/>
      <c r="AJ44" s="67"/>
      <c r="AK44" s="69"/>
      <c r="AL44" s="70"/>
      <c r="AM44" s="133"/>
      <c r="AN44" s="72"/>
      <c r="AO44" s="73"/>
      <c r="AP44" s="74"/>
      <c r="AQ44" s="74"/>
      <c r="AR44" s="74"/>
      <c r="AS44" s="134"/>
      <c r="AT44" s="76"/>
      <c r="AU44" s="134"/>
    </row>
    <row r="45" spans="1:51" ht="15" thickTop="1">
      <c r="A45" s="61"/>
      <c r="B45" s="289"/>
      <c r="C45" s="303"/>
      <c r="D45" s="301"/>
      <c r="E45" s="301"/>
      <c r="F45" s="302"/>
      <c r="G45" s="150" t="s">
        <v>245</v>
      </c>
      <c r="H45" s="82">
        <v>0</v>
      </c>
      <c r="I45" s="151" t="s">
        <v>242</v>
      </c>
      <c r="J45" s="83">
        <v>4</v>
      </c>
      <c r="K45" s="310"/>
      <c r="L45" s="311"/>
      <c r="M45" s="311"/>
      <c r="N45" s="312"/>
      <c r="O45" s="136"/>
      <c r="P45" s="82"/>
      <c r="Q45" s="151" t="s">
        <v>242</v>
      </c>
      <c r="R45" s="83"/>
      <c r="S45" s="85">
        <f>COUNTIF($G45:$R45,"○")*3+COUNTIF($G45:$R45,"△")*1</f>
        <v>0</v>
      </c>
      <c r="T45" s="86">
        <f>SUM(H45+L45+P45)</f>
        <v>0</v>
      </c>
      <c r="U45" s="86">
        <f>SUM(J45+N45+R45)</f>
        <v>4</v>
      </c>
      <c r="V45" s="86">
        <f>T45-U45</f>
        <v>-4</v>
      </c>
      <c r="W45" s="314"/>
      <c r="X45" s="76"/>
      <c r="Y45" s="279"/>
      <c r="Z45" s="279"/>
      <c r="AA45" s="70"/>
      <c r="AB45" s="72"/>
      <c r="AC45" s="69"/>
      <c r="AD45" s="70"/>
      <c r="AE45" s="133"/>
      <c r="AF45" s="72"/>
      <c r="AG45" s="69"/>
      <c r="AH45" s="70"/>
      <c r="AI45" s="133"/>
      <c r="AJ45" s="72"/>
      <c r="AK45" s="77"/>
      <c r="AL45" s="67"/>
      <c r="AM45" s="67"/>
      <c r="AN45" s="67"/>
      <c r="AO45" s="73"/>
      <c r="AP45" s="74"/>
      <c r="AQ45" s="74"/>
      <c r="AR45" s="74"/>
      <c r="AS45" s="134"/>
      <c r="AT45" s="76"/>
      <c r="AU45" s="134"/>
    </row>
    <row r="46" spans="1:51" ht="14.25" customHeight="1">
      <c r="A46" s="61"/>
      <c r="B46" s="289">
        <v>7</v>
      </c>
      <c r="C46" s="291" t="s">
        <v>240</v>
      </c>
      <c r="D46" s="292"/>
      <c r="E46" s="292"/>
      <c r="F46" s="293"/>
      <c r="G46" s="297" t="s">
        <v>90</v>
      </c>
      <c r="H46" s="298"/>
      <c r="I46" s="298"/>
      <c r="J46" s="299"/>
      <c r="K46" s="304" t="s">
        <v>77</v>
      </c>
      <c r="L46" s="305"/>
      <c r="M46" s="305"/>
      <c r="N46" s="306"/>
      <c r="O46" s="310"/>
      <c r="P46" s="311"/>
      <c r="Q46" s="311"/>
      <c r="R46" s="312"/>
      <c r="S46" s="85"/>
      <c r="T46" s="86"/>
      <c r="U46" s="86"/>
      <c r="V46" s="86"/>
      <c r="W46" s="330">
        <v>2</v>
      </c>
      <c r="X46" s="76"/>
      <c r="Y46" s="279"/>
      <c r="Z46" s="279"/>
      <c r="AA46" s="70"/>
      <c r="AB46" s="72"/>
      <c r="AC46" s="69"/>
      <c r="AD46" s="70"/>
      <c r="AE46" s="133"/>
      <c r="AF46" s="72"/>
      <c r="AG46" s="69"/>
      <c r="AH46" s="70"/>
      <c r="AI46" s="133"/>
      <c r="AJ46" s="72"/>
      <c r="AK46" s="77"/>
      <c r="AL46" s="67"/>
      <c r="AM46" s="67"/>
      <c r="AN46" s="67"/>
      <c r="AO46" s="73"/>
      <c r="AP46" s="74"/>
      <c r="AQ46" s="74"/>
      <c r="AR46" s="74"/>
      <c r="AS46" s="134"/>
      <c r="AT46" s="76"/>
      <c r="AU46" s="134"/>
    </row>
    <row r="47" spans="1:51" ht="15" thickBot="1">
      <c r="A47" s="61"/>
      <c r="B47" s="290"/>
      <c r="C47" s="294"/>
      <c r="D47" s="295"/>
      <c r="E47" s="295"/>
      <c r="F47" s="296"/>
      <c r="G47" s="88" t="s">
        <v>245</v>
      </c>
      <c r="H47" s="89">
        <v>0</v>
      </c>
      <c r="I47" s="90" t="s">
        <v>242</v>
      </c>
      <c r="J47" s="91">
        <v>1</v>
      </c>
      <c r="K47" s="88"/>
      <c r="L47" s="89"/>
      <c r="M47" s="90" t="s">
        <v>242</v>
      </c>
      <c r="N47" s="354"/>
      <c r="O47" s="319"/>
      <c r="P47" s="320"/>
      <c r="Q47" s="320"/>
      <c r="R47" s="321"/>
      <c r="S47" s="92">
        <f>COUNTIF($G47:$R47,"○")*3+COUNTIF($G47:$R47,"△")*1</f>
        <v>0</v>
      </c>
      <c r="T47" s="93">
        <f>SUM(H47+L47+P47)</f>
        <v>0</v>
      </c>
      <c r="U47" s="93">
        <f>SUM(J47+N47+R47)</f>
        <v>1</v>
      </c>
      <c r="V47" s="93">
        <f>T47-U47</f>
        <v>-1</v>
      </c>
      <c r="W47" s="331"/>
      <c r="X47" s="76"/>
      <c r="Y47" s="279"/>
      <c r="Z47" s="279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51" ht="14.25">
      <c r="A48" s="61"/>
      <c r="B48" s="61"/>
      <c r="C48" s="71"/>
      <c r="D48" s="71"/>
      <c r="E48" s="71"/>
      <c r="F48" s="71"/>
      <c r="G48" s="71"/>
      <c r="H48" s="71"/>
      <c r="I48" s="71"/>
      <c r="J48" s="72"/>
      <c r="K48" s="69"/>
      <c r="L48" s="70"/>
      <c r="M48" s="71"/>
      <c r="N48" s="72"/>
      <c r="O48" s="69"/>
      <c r="P48" s="70"/>
      <c r="Q48" s="71"/>
      <c r="R48" s="72"/>
      <c r="S48" s="77"/>
      <c r="T48" s="67"/>
      <c r="U48" s="67"/>
      <c r="V48" s="67"/>
      <c r="W48" s="74"/>
      <c r="X48" s="74"/>
      <c r="Y48" s="74"/>
      <c r="Z48" s="75"/>
      <c r="AA48" s="65"/>
      <c r="AB48" s="57"/>
      <c r="AC48" s="68"/>
      <c r="AD48" s="78"/>
      <c r="AE48" s="67"/>
      <c r="AF48" s="67"/>
      <c r="AG48" s="78"/>
      <c r="AH48" s="71"/>
      <c r="AI48" s="71"/>
      <c r="AJ48" s="71"/>
      <c r="AK48" s="69"/>
      <c r="AL48" s="70"/>
      <c r="AM48" s="71"/>
      <c r="AN48" s="72"/>
      <c r="AO48" s="69"/>
      <c r="AP48" s="70"/>
      <c r="AQ48" s="71"/>
      <c r="AR48" s="72"/>
      <c r="AS48" s="73"/>
      <c r="AT48" s="74"/>
      <c r="AU48" s="74"/>
      <c r="AV48" s="74"/>
      <c r="AW48" s="75"/>
      <c r="AX48" s="76"/>
      <c r="AY48" s="75"/>
    </row>
    <row r="49" spans="1:51" ht="14.25">
      <c r="A49" s="61"/>
      <c r="B49" s="80"/>
      <c r="C49" s="68"/>
      <c r="D49" s="68"/>
      <c r="E49" s="68"/>
      <c r="F49" s="68"/>
      <c r="G49" s="69"/>
      <c r="H49" s="94"/>
      <c r="I49" s="76"/>
      <c r="J49" s="95"/>
      <c r="K49" s="69"/>
      <c r="L49" s="94"/>
      <c r="M49" s="76"/>
      <c r="N49" s="95"/>
      <c r="O49" s="66"/>
      <c r="P49" s="66"/>
      <c r="Q49" s="66"/>
      <c r="R49" s="66"/>
      <c r="S49" s="73"/>
      <c r="T49" s="74"/>
      <c r="U49" s="74"/>
      <c r="V49" s="74"/>
      <c r="W49" s="67"/>
      <c r="X49" s="76"/>
      <c r="Y49" s="87"/>
      <c r="Z49" s="87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</row>
    <row r="50" spans="1:51" ht="18" customHeight="1" thickBot="1">
      <c r="A50" s="61"/>
      <c r="B50" s="61"/>
      <c r="C50" s="126"/>
      <c r="D50" s="129"/>
      <c r="E50" s="307" t="s">
        <v>81</v>
      </c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73"/>
      <c r="X50" s="74"/>
      <c r="Y50" s="74"/>
      <c r="Z50" s="96"/>
      <c r="AA50" s="97"/>
      <c r="AB50" s="128"/>
      <c r="AC50" s="128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</row>
    <row r="51" spans="1:51" ht="14.25">
      <c r="A51" s="61"/>
      <c r="B51" s="61"/>
      <c r="C51" s="126"/>
      <c r="D51" s="129"/>
      <c r="E51" s="129"/>
      <c r="F51" s="129"/>
      <c r="G51" s="69"/>
      <c r="H51" s="70"/>
      <c r="I51" s="126"/>
      <c r="J51" s="72"/>
      <c r="K51" s="69"/>
      <c r="L51" s="70"/>
      <c r="M51" s="126"/>
      <c r="N51" s="72"/>
      <c r="O51" s="69"/>
      <c r="P51" s="70"/>
      <c r="Q51" s="265"/>
      <c r="R51" s="265"/>
      <c r="S51" s="265"/>
      <c r="T51" s="265"/>
      <c r="U51" s="265"/>
      <c r="V51" s="265"/>
      <c r="W51" s="265"/>
      <c r="X51" s="74"/>
      <c r="Y51" s="74"/>
      <c r="Z51" s="96"/>
      <c r="AA51" s="97"/>
      <c r="AB51" s="128"/>
      <c r="AC51" s="128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</row>
    <row r="52" spans="1:51" ht="14.25" customHeight="1">
      <c r="A52" s="61"/>
      <c r="B52" s="61"/>
      <c r="C52" s="126"/>
      <c r="D52" s="129"/>
      <c r="E52" s="266" t="s">
        <v>26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73"/>
      <c r="X52" s="74"/>
      <c r="Y52" s="74"/>
      <c r="Z52" s="96"/>
      <c r="AA52" s="97"/>
      <c r="AB52" s="128"/>
      <c r="AC52" s="128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</row>
    <row r="53" spans="1:51" ht="14.25">
      <c r="A53" s="61"/>
      <c r="B53" s="61"/>
      <c r="C53" s="126"/>
      <c r="D53" s="129"/>
      <c r="E53" s="129"/>
      <c r="F53" s="129"/>
      <c r="G53" s="69"/>
      <c r="H53" s="70"/>
      <c r="I53" s="126"/>
      <c r="J53" s="72"/>
      <c r="K53" s="69"/>
      <c r="L53" s="70"/>
      <c r="M53" s="126"/>
      <c r="N53" s="72"/>
      <c r="O53" s="69"/>
      <c r="P53" s="70"/>
      <c r="Q53" s="126"/>
      <c r="R53" s="72"/>
      <c r="S53" s="77"/>
      <c r="T53" s="67"/>
      <c r="U53" s="67"/>
      <c r="V53" s="67"/>
      <c r="W53" s="73"/>
      <c r="X53" s="74"/>
      <c r="Y53" s="74"/>
      <c r="Z53" s="96"/>
      <c r="AA53" s="97"/>
      <c r="AB53" s="128"/>
      <c r="AC53" s="128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</row>
    <row r="54" spans="1:51" ht="14.25" customHeight="1">
      <c r="A54" s="61"/>
      <c r="B54" s="61"/>
      <c r="C54" s="126"/>
      <c r="D54" s="129"/>
      <c r="E54" s="269" t="s">
        <v>321</v>
      </c>
      <c r="F54" s="270"/>
      <c r="G54" s="270"/>
      <c r="H54" s="270"/>
      <c r="I54" s="270"/>
      <c r="J54" s="271"/>
      <c r="K54" s="69"/>
      <c r="L54" s="98">
        <v>1</v>
      </c>
      <c r="M54" s="309" t="s">
        <v>27</v>
      </c>
      <c r="N54" s="309"/>
      <c r="O54" s="99">
        <v>1</v>
      </c>
      <c r="P54" s="70"/>
      <c r="Q54" s="358" t="s">
        <v>322</v>
      </c>
      <c r="R54" s="359"/>
      <c r="S54" s="359"/>
      <c r="T54" s="359"/>
      <c r="U54" s="359"/>
      <c r="V54" s="360"/>
      <c r="W54" s="73"/>
      <c r="X54" s="74"/>
      <c r="Y54" s="74"/>
      <c r="Z54" s="96"/>
      <c r="AA54" s="97"/>
      <c r="AB54" s="128"/>
      <c r="AC54" s="128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</row>
    <row r="55" spans="1:51" ht="14.25" customHeight="1">
      <c r="A55" s="61"/>
      <c r="B55" s="61"/>
      <c r="C55" s="126"/>
      <c r="D55" s="129"/>
      <c r="E55" s="272"/>
      <c r="F55" s="273"/>
      <c r="G55" s="273"/>
      <c r="H55" s="273"/>
      <c r="I55" s="273"/>
      <c r="J55" s="274"/>
      <c r="K55" s="69"/>
      <c r="L55" s="100">
        <v>0</v>
      </c>
      <c r="M55" s="267" t="s">
        <v>28</v>
      </c>
      <c r="N55" s="267"/>
      <c r="O55" s="101">
        <v>1</v>
      </c>
      <c r="P55" s="70"/>
      <c r="Q55" s="361"/>
      <c r="R55" s="362"/>
      <c r="S55" s="362"/>
      <c r="T55" s="362"/>
      <c r="U55" s="362"/>
      <c r="V55" s="363"/>
      <c r="W55" s="73"/>
      <c r="X55" s="74"/>
      <c r="Y55" s="74"/>
      <c r="Z55" s="96"/>
      <c r="AA55" s="97"/>
      <c r="AB55" s="128"/>
      <c r="AC55" s="128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</row>
    <row r="56" spans="1:51" ht="15" thickBot="1">
      <c r="A56" s="61"/>
      <c r="B56" s="61"/>
      <c r="C56" s="126"/>
      <c r="D56" s="129"/>
      <c r="E56" s="275"/>
      <c r="F56" s="276"/>
      <c r="G56" s="276"/>
      <c r="H56" s="276"/>
      <c r="I56" s="276"/>
      <c r="J56" s="277"/>
      <c r="K56" s="69"/>
      <c r="L56" s="102">
        <v>1</v>
      </c>
      <c r="M56" s="268"/>
      <c r="N56" s="268"/>
      <c r="O56" s="103">
        <v>2</v>
      </c>
      <c r="P56" s="70"/>
      <c r="Q56" s="364"/>
      <c r="R56" s="365"/>
      <c r="S56" s="365"/>
      <c r="T56" s="365"/>
      <c r="U56" s="365"/>
      <c r="V56" s="366"/>
      <c r="W56" s="73"/>
      <c r="X56" s="74"/>
      <c r="Y56" s="74"/>
      <c r="Z56" s="96"/>
      <c r="AA56" s="97"/>
      <c r="AB56" s="128"/>
      <c r="AC56" s="128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</row>
    <row r="57" spans="1:51" ht="15" thickTop="1">
      <c r="A57" s="61"/>
      <c r="B57" s="61"/>
      <c r="C57" s="126"/>
      <c r="D57" s="129"/>
      <c r="E57" s="126"/>
      <c r="F57" s="126"/>
      <c r="G57" s="126"/>
      <c r="H57" s="126"/>
      <c r="I57" s="126"/>
      <c r="J57" s="126"/>
      <c r="K57" s="69"/>
      <c r="L57" s="70"/>
      <c r="M57" s="126"/>
      <c r="N57" s="126"/>
      <c r="O57" s="69"/>
      <c r="P57" s="70"/>
      <c r="Q57" s="126"/>
      <c r="R57" s="126"/>
      <c r="S57" s="126"/>
      <c r="T57" s="126"/>
      <c r="U57" s="126"/>
      <c r="V57" s="126"/>
      <c r="W57" s="73"/>
      <c r="X57" s="74"/>
      <c r="Y57" s="74"/>
      <c r="Z57" s="96"/>
      <c r="AA57" s="97"/>
      <c r="AB57" s="128"/>
      <c r="AC57" s="128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</row>
    <row r="58" spans="1:51" s="55" customFormat="1" ht="14.25">
      <c r="A58" s="59" t="s">
        <v>30</v>
      </c>
      <c r="B58" s="59"/>
      <c r="C58" s="125"/>
      <c r="D58" s="61"/>
      <c r="E58" s="125"/>
      <c r="F58" s="62"/>
      <c r="H58" s="62"/>
      <c r="I58" s="125"/>
      <c r="J58" s="61"/>
      <c r="K58" s="63" t="s">
        <v>1</v>
      </c>
      <c r="L58" s="62"/>
      <c r="M58" s="125"/>
      <c r="N58" s="61"/>
      <c r="O58" s="125"/>
      <c r="P58" s="62"/>
      <c r="Q58" s="125"/>
      <c r="R58" s="62"/>
      <c r="S58" s="125"/>
      <c r="T58" s="61"/>
      <c r="U58" s="125"/>
      <c r="V58" s="62"/>
      <c r="W58" s="64"/>
      <c r="X58" s="64"/>
      <c r="Y58" s="64"/>
      <c r="Z58" s="64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51" s="55" customFormat="1" ht="14.25" customHeight="1" thickBot="1">
      <c r="A59" s="65"/>
      <c r="B59" s="65"/>
      <c r="C59" s="125"/>
      <c r="D59" s="61"/>
      <c r="E59" s="125"/>
      <c r="F59" s="62"/>
      <c r="H59" s="64"/>
      <c r="I59" s="64"/>
      <c r="J59" s="64"/>
      <c r="K59" s="278" t="s">
        <v>32</v>
      </c>
      <c r="L59" s="278"/>
      <c r="M59" s="278"/>
      <c r="N59" s="278"/>
      <c r="O59" s="278"/>
      <c r="P59" s="278"/>
      <c r="Q59" s="278"/>
      <c r="R59" s="64"/>
      <c r="S59" s="64"/>
      <c r="T59" s="64"/>
      <c r="U59" s="64"/>
      <c r="V59" s="64"/>
      <c r="W59" s="64"/>
      <c r="X59" s="64"/>
      <c r="Y59" s="64"/>
      <c r="Z59" s="64"/>
      <c r="AA59" s="57"/>
      <c r="AB59" s="66"/>
      <c r="AC59" s="67"/>
      <c r="AD59" s="68"/>
      <c r="AE59" s="67"/>
      <c r="AF59" s="67"/>
      <c r="AG59" s="69"/>
      <c r="AH59" s="70"/>
      <c r="AI59" s="126"/>
      <c r="AJ59" s="72"/>
      <c r="AK59" s="69"/>
      <c r="AL59" s="70"/>
      <c r="AM59" s="126"/>
      <c r="AN59" s="72"/>
      <c r="AO59" s="69"/>
      <c r="AP59" s="70"/>
      <c r="AQ59" s="126"/>
      <c r="AR59" s="72"/>
      <c r="AS59" s="73"/>
      <c r="AT59" s="74"/>
      <c r="AU59" s="74"/>
      <c r="AV59" s="74"/>
      <c r="AW59" s="129"/>
      <c r="AX59" s="76"/>
      <c r="AY59" s="57"/>
    </row>
    <row r="60" spans="1:51" ht="15" customHeight="1" thickBot="1">
      <c r="A60" s="137"/>
      <c r="B60" s="283" t="s">
        <v>72</v>
      </c>
      <c r="C60" s="284"/>
      <c r="D60" s="284"/>
      <c r="E60" s="284"/>
      <c r="F60" s="285"/>
      <c r="G60" s="286" t="str">
        <f>C61</f>
        <v>熊野</v>
      </c>
      <c r="H60" s="287"/>
      <c r="I60" s="287"/>
      <c r="J60" s="288"/>
      <c r="K60" s="286" t="str">
        <f>C63</f>
        <v>プログレット</v>
      </c>
      <c r="L60" s="287"/>
      <c r="M60" s="287"/>
      <c r="N60" s="288"/>
      <c r="O60" s="286" t="str">
        <f>C65</f>
        <v>ブルーイーグルス</v>
      </c>
      <c r="P60" s="287"/>
      <c r="Q60" s="287"/>
      <c r="R60" s="288"/>
      <c r="S60" s="138" t="s">
        <v>4</v>
      </c>
      <c r="T60" s="138" t="s">
        <v>5</v>
      </c>
      <c r="U60" s="138" t="s">
        <v>6</v>
      </c>
      <c r="V60" s="138" t="s">
        <v>7</v>
      </c>
      <c r="W60" s="79" t="s">
        <v>8</v>
      </c>
      <c r="X60" s="80"/>
      <c r="Y60" s="80"/>
      <c r="Z60" s="80"/>
      <c r="AA60" s="70"/>
      <c r="AB60" s="72"/>
      <c r="AC60" s="77"/>
      <c r="AD60" s="67"/>
      <c r="AE60" s="67"/>
      <c r="AF60" s="67"/>
      <c r="AG60" s="69"/>
      <c r="AH60" s="70"/>
      <c r="AI60" s="133"/>
      <c r="AJ60" s="72"/>
      <c r="AK60" s="69"/>
      <c r="AL60" s="70"/>
      <c r="AM60" s="133"/>
      <c r="AN60" s="72"/>
      <c r="AO60" s="73"/>
      <c r="AP60" s="74"/>
      <c r="AQ60" s="74"/>
      <c r="AR60" s="74"/>
      <c r="AS60" s="134"/>
      <c r="AT60" s="76"/>
      <c r="AU60" s="134"/>
    </row>
    <row r="61" spans="1:51" ht="15" customHeight="1" thickTop="1" thickBot="1">
      <c r="A61" s="137"/>
      <c r="B61" s="289">
        <v>1</v>
      </c>
      <c r="C61" s="291" t="s">
        <v>220</v>
      </c>
      <c r="D61" s="292"/>
      <c r="E61" s="292"/>
      <c r="F61" s="293"/>
      <c r="G61" s="310"/>
      <c r="H61" s="311"/>
      <c r="I61" s="311"/>
      <c r="J61" s="312"/>
      <c r="K61" s="280" t="str">
        <f>G63</f>
        <v>C-1</v>
      </c>
      <c r="L61" s="281"/>
      <c r="M61" s="281"/>
      <c r="N61" s="282"/>
      <c r="O61" s="280" t="str">
        <f>G65</f>
        <v>C-3</v>
      </c>
      <c r="P61" s="281"/>
      <c r="Q61" s="281"/>
      <c r="R61" s="282"/>
      <c r="S61" s="81"/>
      <c r="T61" s="81"/>
      <c r="U61" s="81"/>
      <c r="V61" s="81"/>
      <c r="W61" s="317">
        <v>3</v>
      </c>
      <c r="X61" s="80"/>
      <c r="Y61" s="80"/>
      <c r="Z61" s="80"/>
      <c r="AA61" s="70"/>
      <c r="AB61" s="72"/>
      <c r="AC61" s="77"/>
      <c r="AD61" s="67"/>
      <c r="AE61" s="67"/>
      <c r="AF61" s="67"/>
      <c r="AG61" s="69"/>
      <c r="AH61" s="70"/>
      <c r="AI61" s="133"/>
      <c r="AJ61" s="72"/>
      <c r="AK61" s="69"/>
      <c r="AL61" s="70"/>
      <c r="AM61" s="133"/>
      <c r="AN61" s="72"/>
      <c r="AO61" s="73"/>
      <c r="AP61" s="74"/>
      <c r="AQ61" s="74"/>
      <c r="AR61" s="74"/>
      <c r="AS61" s="134"/>
      <c r="AT61" s="76"/>
      <c r="AU61" s="134"/>
    </row>
    <row r="62" spans="1:51" ht="15" thickTop="1">
      <c r="A62" s="61"/>
      <c r="B62" s="289"/>
      <c r="C62" s="316"/>
      <c r="D62" s="292"/>
      <c r="E62" s="292"/>
      <c r="F62" s="293"/>
      <c r="G62" s="310"/>
      <c r="H62" s="311"/>
      <c r="I62" s="311"/>
      <c r="J62" s="312"/>
      <c r="K62" s="150" t="s">
        <v>245</v>
      </c>
      <c r="L62" s="82">
        <v>1</v>
      </c>
      <c r="M62" s="151" t="s">
        <v>242</v>
      </c>
      <c r="N62" s="83">
        <v>2</v>
      </c>
      <c r="O62" s="84" t="s">
        <v>245</v>
      </c>
      <c r="P62" s="82">
        <v>0</v>
      </c>
      <c r="Q62" s="151" t="s">
        <v>243</v>
      </c>
      <c r="R62" s="83">
        <v>4</v>
      </c>
      <c r="S62" s="85">
        <f>COUNTIF($G62:$R62,"○")*3+COUNTIF($G62:$R62,"△")*1</f>
        <v>0</v>
      </c>
      <c r="T62" s="86">
        <f>SUM(H62+L62+P62)</f>
        <v>1</v>
      </c>
      <c r="U62" s="86">
        <f>SUM(J62+N62+R62)</f>
        <v>6</v>
      </c>
      <c r="V62" s="86">
        <f>T62-U62</f>
        <v>-5</v>
      </c>
      <c r="W62" s="318"/>
      <c r="X62" s="76"/>
      <c r="Y62" s="76"/>
      <c r="Z62" s="76"/>
      <c r="AA62" s="70"/>
      <c r="AB62" s="72"/>
      <c r="AC62" s="69"/>
      <c r="AD62" s="70"/>
      <c r="AE62" s="133"/>
      <c r="AF62" s="72"/>
      <c r="AG62" s="77"/>
      <c r="AH62" s="67"/>
      <c r="AI62" s="67"/>
      <c r="AJ62" s="67"/>
      <c r="AK62" s="69"/>
      <c r="AL62" s="70"/>
      <c r="AM62" s="133"/>
      <c r="AN62" s="72"/>
      <c r="AO62" s="73"/>
      <c r="AP62" s="74"/>
      <c r="AQ62" s="74"/>
      <c r="AR62" s="74"/>
      <c r="AS62" s="134"/>
      <c r="AT62" s="76"/>
      <c r="AU62" s="134"/>
    </row>
    <row r="63" spans="1:51" ht="14.25" customHeight="1" thickBot="1">
      <c r="A63" s="61"/>
      <c r="B63" s="289">
        <v>2</v>
      </c>
      <c r="C63" s="300" t="s">
        <v>232</v>
      </c>
      <c r="D63" s="301"/>
      <c r="E63" s="301"/>
      <c r="F63" s="302"/>
      <c r="G63" s="304" t="s">
        <v>91</v>
      </c>
      <c r="H63" s="305"/>
      <c r="I63" s="305"/>
      <c r="J63" s="306"/>
      <c r="K63" s="310"/>
      <c r="L63" s="311"/>
      <c r="M63" s="311"/>
      <c r="N63" s="312"/>
      <c r="O63" s="297" t="str">
        <f>K65</f>
        <v>C-5</v>
      </c>
      <c r="P63" s="298"/>
      <c r="Q63" s="298"/>
      <c r="R63" s="299"/>
      <c r="S63" s="85"/>
      <c r="T63" s="86"/>
      <c r="U63" s="86"/>
      <c r="V63" s="86"/>
      <c r="W63" s="313">
        <v>2</v>
      </c>
      <c r="X63" s="76"/>
      <c r="Y63" s="135"/>
      <c r="Z63" s="135"/>
      <c r="AA63" s="70"/>
      <c r="AB63" s="72"/>
      <c r="AC63" s="69"/>
      <c r="AD63" s="70"/>
      <c r="AE63" s="133"/>
      <c r="AF63" s="72"/>
      <c r="AG63" s="77"/>
      <c r="AH63" s="67"/>
      <c r="AI63" s="67"/>
      <c r="AJ63" s="67"/>
      <c r="AK63" s="69"/>
      <c r="AL63" s="70"/>
      <c r="AM63" s="133"/>
      <c r="AN63" s="72"/>
      <c r="AO63" s="73"/>
      <c r="AP63" s="74"/>
      <c r="AQ63" s="74"/>
      <c r="AR63" s="74"/>
      <c r="AS63" s="134"/>
      <c r="AT63" s="76"/>
      <c r="AU63" s="134"/>
    </row>
    <row r="64" spans="1:51" ht="15" thickTop="1">
      <c r="A64" s="61"/>
      <c r="B64" s="289"/>
      <c r="C64" s="303"/>
      <c r="D64" s="301"/>
      <c r="E64" s="301"/>
      <c r="F64" s="302"/>
      <c r="G64" s="150" t="s">
        <v>244</v>
      </c>
      <c r="H64" s="82">
        <v>2</v>
      </c>
      <c r="I64" s="151" t="s">
        <v>242</v>
      </c>
      <c r="J64" s="83">
        <v>1</v>
      </c>
      <c r="K64" s="310"/>
      <c r="L64" s="311"/>
      <c r="M64" s="311"/>
      <c r="N64" s="312"/>
      <c r="O64" s="150" t="s">
        <v>245</v>
      </c>
      <c r="P64" s="82">
        <v>0</v>
      </c>
      <c r="Q64" s="151" t="s">
        <v>242</v>
      </c>
      <c r="R64" s="83">
        <v>5</v>
      </c>
      <c r="S64" s="85">
        <f>COUNTIF($G64:$R64,"○")*3+COUNTIF($G64:$R64,"△")*1</f>
        <v>3</v>
      </c>
      <c r="T64" s="86">
        <f>SUM(H64+L64+P64)</f>
        <v>2</v>
      </c>
      <c r="U64" s="86">
        <f>SUM(J64+N64+R64)</f>
        <v>6</v>
      </c>
      <c r="V64" s="86">
        <f>T64-U64</f>
        <v>-4</v>
      </c>
      <c r="W64" s="314"/>
      <c r="X64" s="76"/>
      <c r="Y64" s="279"/>
      <c r="Z64" s="279"/>
      <c r="AA64" s="70"/>
      <c r="AB64" s="72"/>
      <c r="AC64" s="69"/>
      <c r="AD64" s="70"/>
      <c r="AE64" s="133"/>
      <c r="AF64" s="72"/>
      <c r="AG64" s="69"/>
      <c r="AH64" s="70"/>
      <c r="AI64" s="133"/>
      <c r="AJ64" s="72"/>
      <c r="AK64" s="77"/>
      <c r="AL64" s="67"/>
      <c r="AM64" s="67"/>
      <c r="AN64" s="67"/>
      <c r="AO64" s="73"/>
      <c r="AP64" s="74"/>
      <c r="AQ64" s="74"/>
      <c r="AR64" s="74"/>
      <c r="AS64" s="134"/>
      <c r="AT64" s="76"/>
      <c r="AU64" s="134"/>
    </row>
    <row r="65" spans="1:51" ht="14.25" customHeight="1">
      <c r="A65" s="61"/>
      <c r="B65" s="289">
        <v>3</v>
      </c>
      <c r="C65" s="324" t="s">
        <v>221</v>
      </c>
      <c r="D65" s="325"/>
      <c r="E65" s="325"/>
      <c r="F65" s="326"/>
      <c r="G65" s="297" t="s">
        <v>92</v>
      </c>
      <c r="H65" s="298"/>
      <c r="I65" s="298"/>
      <c r="J65" s="299"/>
      <c r="K65" s="304" t="s">
        <v>93</v>
      </c>
      <c r="L65" s="305"/>
      <c r="M65" s="305"/>
      <c r="N65" s="306"/>
      <c r="O65" s="310"/>
      <c r="P65" s="311"/>
      <c r="Q65" s="311"/>
      <c r="R65" s="312"/>
      <c r="S65" s="85"/>
      <c r="T65" s="86"/>
      <c r="U65" s="86"/>
      <c r="V65" s="86"/>
      <c r="W65" s="330">
        <v>1</v>
      </c>
      <c r="X65" s="76"/>
      <c r="Y65" s="279"/>
      <c r="Z65" s="279"/>
      <c r="AA65" s="70"/>
      <c r="AB65" s="72"/>
      <c r="AC65" s="69"/>
      <c r="AD65" s="70"/>
      <c r="AE65" s="133"/>
      <c r="AF65" s="72"/>
      <c r="AG65" s="69"/>
      <c r="AH65" s="70"/>
      <c r="AI65" s="133"/>
      <c r="AJ65" s="72"/>
      <c r="AK65" s="77"/>
      <c r="AL65" s="67"/>
      <c r="AM65" s="67"/>
      <c r="AN65" s="67"/>
      <c r="AO65" s="73"/>
      <c r="AP65" s="74"/>
      <c r="AQ65" s="74"/>
      <c r="AR65" s="74"/>
      <c r="AS65" s="134"/>
      <c r="AT65" s="76"/>
      <c r="AU65" s="134"/>
    </row>
    <row r="66" spans="1:51" ht="15" thickBot="1">
      <c r="A66" s="61"/>
      <c r="B66" s="290"/>
      <c r="C66" s="327"/>
      <c r="D66" s="328"/>
      <c r="E66" s="328"/>
      <c r="F66" s="329"/>
      <c r="G66" s="88" t="s">
        <v>244</v>
      </c>
      <c r="H66" s="89">
        <v>4</v>
      </c>
      <c r="I66" s="90" t="s">
        <v>242</v>
      </c>
      <c r="J66" s="91">
        <v>0</v>
      </c>
      <c r="K66" s="88" t="s">
        <v>244</v>
      </c>
      <c r="L66" s="89">
        <v>5</v>
      </c>
      <c r="M66" s="90" t="s">
        <v>242</v>
      </c>
      <c r="N66" s="91">
        <v>0</v>
      </c>
      <c r="O66" s="319"/>
      <c r="P66" s="320"/>
      <c r="Q66" s="320"/>
      <c r="R66" s="321"/>
      <c r="S66" s="92">
        <f>COUNTIF($G66:$R66,"○")*3+COUNTIF($G66:$R66,"△")*1</f>
        <v>6</v>
      </c>
      <c r="T66" s="93">
        <f>SUM(H66+L66+P66)</f>
        <v>9</v>
      </c>
      <c r="U66" s="93">
        <f>SUM(J66+N66+R66)</f>
        <v>0</v>
      </c>
      <c r="V66" s="93">
        <f>T66-U66</f>
        <v>9</v>
      </c>
      <c r="W66" s="331"/>
      <c r="X66" s="76"/>
      <c r="Y66" s="279"/>
      <c r="Z66" s="279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51" ht="15" thickBot="1">
      <c r="A67" s="61"/>
      <c r="B67" s="61"/>
      <c r="C67" s="133"/>
      <c r="D67" s="133"/>
      <c r="E67" s="133"/>
      <c r="F67" s="133"/>
      <c r="G67" s="133"/>
      <c r="H67" s="133"/>
      <c r="I67" s="133"/>
      <c r="J67" s="72"/>
      <c r="K67" s="69"/>
      <c r="L67" s="70"/>
      <c r="M67" s="133"/>
      <c r="N67" s="72"/>
      <c r="O67" s="69"/>
      <c r="P67" s="70"/>
      <c r="Q67" s="133"/>
      <c r="R67" s="72"/>
      <c r="S67" s="74"/>
      <c r="T67" s="74"/>
      <c r="U67" s="74"/>
      <c r="V67" s="134"/>
      <c r="W67" s="65"/>
      <c r="X67" s="57"/>
      <c r="Y67" s="68"/>
      <c r="Z67" s="78"/>
      <c r="AA67" s="67"/>
      <c r="AB67" s="67"/>
      <c r="AC67" s="78"/>
      <c r="AD67" s="133"/>
      <c r="AE67" s="133"/>
      <c r="AF67" s="133"/>
      <c r="AG67" s="69"/>
      <c r="AH67" s="70"/>
      <c r="AI67" s="133"/>
      <c r="AJ67" s="72"/>
      <c r="AK67" s="69"/>
      <c r="AL67" s="70"/>
      <c r="AM67" s="133"/>
      <c r="AN67" s="72"/>
      <c r="AO67" s="73"/>
      <c r="AP67" s="74"/>
      <c r="AQ67" s="74"/>
      <c r="AR67" s="74"/>
      <c r="AS67" s="134"/>
      <c r="AT67" s="76"/>
      <c r="AU67" s="134"/>
    </row>
    <row r="68" spans="1:51" ht="15" customHeight="1" thickBot="1">
      <c r="A68" s="137"/>
      <c r="B68" s="283" t="s">
        <v>73</v>
      </c>
      <c r="C68" s="284"/>
      <c r="D68" s="284"/>
      <c r="E68" s="284"/>
      <c r="F68" s="285"/>
      <c r="G68" s="286" t="str">
        <f>C69</f>
        <v>下赤塚</v>
      </c>
      <c r="H68" s="287"/>
      <c r="I68" s="287"/>
      <c r="J68" s="288"/>
      <c r="K68" s="286" t="str">
        <f>C71</f>
        <v>レパード</v>
      </c>
      <c r="L68" s="287"/>
      <c r="M68" s="287"/>
      <c r="N68" s="288"/>
      <c r="O68" s="286" t="str">
        <f>C73</f>
        <v>桜川</v>
      </c>
      <c r="P68" s="287"/>
      <c r="Q68" s="287"/>
      <c r="R68" s="288"/>
      <c r="S68" s="138" t="s">
        <v>4</v>
      </c>
      <c r="T68" s="138" t="s">
        <v>5</v>
      </c>
      <c r="U68" s="138" t="s">
        <v>6</v>
      </c>
      <c r="V68" s="138" t="s">
        <v>7</v>
      </c>
      <c r="W68" s="79" t="s">
        <v>8</v>
      </c>
      <c r="X68" s="80"/>
      <c r="Y68" s="80"/>
      <c r="Z68" s="80"/>
      <c r="AA68" s="70"/>
      <c r="AB68" s="72"/>
      <c r="AC68" s="77"/>
      <c r="AD68" s="67"/>
      <c r="AE68" s="67"/>
      <c r="AF68" s="67"/>
      <c r="AG68" s="69"/>
      <c r="AH68" s="70"/>
      <c r="AI68" s="133"/>
      <c r="AJ68" s="72"/>
      <c r="AK68" s="69"/>
      <c r="AL68" s="70"/>
      <c r="AM68" s="133"/>
      <c r="AN68" s="72"/>
      <c r="AO68" s="73"/>
      <c r="AP68" s="74"/>
      <c r="AQ68" s="74"/>
      <c r="AR68" s="74"/>
      <c r="AS68" s="134"/>
      <c r="AT68" s="76"/>
      <c r="AU68" s="134"/>
    </row>
    <row r="69" spans="1:51" ht="15" customHeight="1" thickTop="1" thickBot="1">
      <c r="A69" s="137"/>
      <c r="B69" s="289">
        <v>5</v>
      </c>
      <c r="C69" s="291" t="s">
        <v>223</v>
      </c>
      <c r="D69" s="292"/>
      <c r="E69" s="292"/>
      <c r="F69" s="293"/>
      <c r="G69" s="310"/>
      <c r="H69" s="311"/>
      <c r="I69" s="311"/>
      <c r="J69" s="312"/>
      <c r="K69" s="280" t="str">
        <f>G71</f>
        <v>D-1</v>
      </c>
      <c r="L69" s="281"/>
      <c r="M69" s="281"/>
      <c r="N69" s="282"/>
      <c r="O69" s="280" t="str">
        <f>G73</f>
        <v>D-3</v>
      </c>
      <c r="P69" s="281"/>
      <c r="Q69" s="281"/>
      <c r="R69" s="282"/>
      <c r="S69" s="81"/>
      <c r="T69" s="81"/>
      <c r="U69" s="81"/>
      <c r="V69" s="81"/>
      <c r="W69" s="317">
        <v>3</v>
      </c>
      <c r="X69" s="80"/>
      <c r="Y69" s="80"/>
      <c r="Z69" s="80"/>
      <c r="AA69" s="70"/>
      <c r="AB69" s="72"/>
      <c r="AC69" s="77"/>
      <c r="AD69" s="67"/>
      <c r="AE69" s="67"/>
      <c r="AF69" s="67"/>
      <c r="AG69" s="69"/>
      <c r="AH69" s="70"/>
      <c r="AI69" s="133"/>
      <c r="AJ69" s="72"/>
      <c r="AK69" s="69"/>
      <c r="AL69" s="70"/>
      <c r="AM69" s="133"/>
      <c r="AN69" s="72"/>
      <c r="AO69" s="73"/>
      <c r="AP69" s="74"/>
      <c r="AQ69" s="74"/>
      <c r="AR69" s="74"/>
      <c r="AS69" s="134"/>
      <c r="AT69" s="76"/>
      <c r="AU69" s="134"/>
    </row>
    <row r="70" spans="1:51" ht="15" thickTop="1">
      <c r="A70" s="61"/>
      <c r="B70" s="289"/>
      <c r="C70" s="316"/>
      <c r="D70" s="292"/>
      <c r="E70" s="292"/>
      <c r="F70" s="293"/>
      <c r="G70" s="310"/>
      <c r="H70" s="311"/>
      <c r="I70" s="311"/>
      <c r="J70" s="312"/>
      <c r="K70" s="150" t="s">
        <v>245</v>
      </c>
      <c r="L70" s="82">
        <v>0</v>
      </c>
      <c r="M70" s="151" t="s">
        <v>242</v>
      </c>
      <c r="N70" s="83">
        <v>1</v>
      </c>
      <c r="O70" s="84" t="s">
        <v>245</v>
      </c>
      <c r="P70" s="82">
        <v>1</v>
      </c>
      <c r="Q70" s="151" t="s">
        <v>242</v>
      </c>
      <c r="R70" s="83">
        <v>5</v>
      </c>
      <c r="S70" s="85">
        <f>COUNTIF($G70:$R70,"○")*3+COUNTIF($G70:$R70,"△")*1</f>
        <v>0</v>
      </c>
      <c r="T70" s="86">
        <f>SUM(H70+L70+P70)</f>
        <v>1</v>
      </c>
      <c r="U70" s="86">
        <f>SUM(J70+N70+R70)</f>
        <v>6</v>
      </c>
      <c r="V70" s="86">
        <f>T70-U70</f>
        <v>-5</v>
      </c>
      <c r="W70" s="318"/>
      <c r="X70" s="76"/>
      <c r="Y70" s="76"/>
      <c r="Z70" s="76"/>
      <c r="AA70" s="70"/>
      <c r="AB70" s="72"/>
      <c r="AC70" s="69"/>
      <c r="AD70" s="70"/>
      <c r="AE70" s="133"/>
      <c r="AF70" s="72"/>
      <c r="AG70" s="77"/>
      <c r="AH70" s="67"/>
      <c r="AI70" s="67"/>
      <c r="AJ70" s="67"/>
      <c r="AK70" s="69"/>
      <c r="AL70" s="70"/>
      <c r="AM70" s="133"/>
      <c r="AN70" s="72"/>
      <c r="AO70" s="73"/>
      <c r="AP70" s="74"/>
      <c r="AQ70" s="74"/>
      <c r="AR70" s="74"/>
      <c r="AS70" s="134"/>
      <c r="AT70" s="76"/>
      <c r="AU70" s="134"/>
    </row>
    <row r="71" spans="1:51" ht="14.25" customHeight="1" thickBot="1">
      <c r="A71" s="61"/>
      <c r="B71" s="289">
        <v>6</v>
      </c>
      <c r="C71" s="300" t="s">
        <v>233</v>
      </c>
      <c r="D71" s="301"/>
      <c r="E71" s="301"/>
      <c r="F71" s="302"/>
      <c r="G71" s="304" t="s">
        <v>97</v>
      </c>
      <c r="H71" s="305"/>
      <c r="I71" s="305"/>
      <c r="J71" s="306"/>
      <c r="K71" s="310"/>
      <c r="L71" s="311"/>
      <c r="M71" s="311"/>
      <c r="N71" s="312"/>
      <c r="O71" s="297" t="str">
        <f>K73</f>
        <v>D-5</v>
      </c>
      <c r="P71" s="298"/>
      <c r="Q71" s="298"/>
      <c r="R71" s="299"/>
      <c r="S71" s="85"/>
      <c r="T71" s="86"/>
      <c r="U71" s="86"/>
      <c r="V71" s="86"/>
      <c r="W71" s="313">
        <v>2</v>
      </c>
      <c r="X71" s="76"/>
      <c r="Y71" s="135"/>
      <c r="Z71" s="135"/>
      <c r="AA71" s="70"/>
      <c r="AB71" s="72"/>
      <c r="AC71" s="69"/>
      <c r="AD71" s="70"/>
      <c r="AE71" s="133"/>
      <c r="AF71" s="72"/>
      <c r="AG71" s="77"/>
      <c r="AH71" s="67"/>
      <c r="AI71" s="67"/>
      <c r="AJ71" s="67"/>
      <c r="AK71" s="69"/>
      <c r="AL71" s="70"/>
      <c r="AM71" s="133"/>
      <c r="AN71" s="72"/>
      <c r="AO71" s="73"/>
      <c r="AP71" s="74"/>
      <c r="AQ71" s="74"/>
      <c r="AR71" s="74"/>
      <c r="AS71" s="134"/>
      <c r="AT71" s="76"/>
      <c r="AU71" s="134"/>
    </row>
    <row r="72" spans="1:51" ht="15" thickTop="1">
      <c r="A72" s="61"/>
      <c r="B72" s="289"/>
      <c r="C72" s="303"/>
      <c r="D72" s="301"/>
      <c r="E72" s="301"/>
      <c r="F72" s="302"/>
      <c r="G72" s="150" t="s">
        <v>244</v>
      </c>
      <c r="H72" s="82">
        <v>1</v>
      </c>
      <c r="I72" s="151" t="s">
        <v>242</v>
      </c>
      <c r="J72" s="83">
        <v>0</v>
      </c>
      <c r="K72" s="310"/>
      <c r="L72" s="311"/>
      <c r="M72" s="311"/>
      <c r="N72" s="312"/>
      <c r="O72" s="150" t="s">
        <v>245</v>
      </c>
      <c r="P72" s="82">
        <v>0</v>
      </c>
      <c r="Q72" s="151" t="s">
        <v>242</v>
      </c>
      <c r="R72" s="83">
        <v>1</v>
      </c>
      <c r="S72" s="85">
        <f>COUNTIF($G72:$R72,"○")*3+COUNTIF($G72:$R72,"△")*1</f>
        <v>3</v>
      </c>
      <c r="T72" s="86">
        <f>SUM(H72+L72+P72)</f>
        <v>1</v>
      </c>
      <c r="U72" s="86">
        <f>SUM(J72+N72+R72)</f>
        <v>1</v>
      </c>
      <c r="V72" s="86">
        <f>T72-U72</f>
        <v>0</v>
      </c>
      <c r="W72" s="314"/>
      <c r="X72" s="76"/>
      <c r="Y72" s="279"/>
      <c r="Z72" s="279"/>
      <c r="AA72" s="70"/>
      <c r="AB72" s="72"/>
      <c r="AC72" s="69"/>
      <c r="AD72" s="70"/>
      <c r="AE72" s="133"/>
      <c r="AF72" s="72"/>
      <c r="AG72" s="69"/>
      <c r="AH72" s="70"/>
      <c r="AI72" s="133"/>
      <c r="AJ72" s="72"/>
      <c r="AK72" s="77"/>
      <c r="AL72" s="67"/>
      <c r="AM72" s="67"/>
      <c r="AN72" s="67"/>
      <c r="AO72" s="73"/>
      <c r="AP72" s="74"/>
      <c r="AQ72" s="74"/>
      <c r="AR72" s="74"/>
      <c r="AS72" s="134"/>
      <c r="AT72" s="76"/>
      <c r="AU72" s="134"/>
    </row>
    <row r="73" spans="1:51" ht="14.25" customHeight="1">
      <c r="A73" s="61"/>
      <c r="B73" s="289">
        <v>7</v>
      </c>
      <c r="C73" s="291" t="s">
        <v>234</v>
      </c>
      <c r="D73" s="292"/>
      <c r="E73" s="292"/>
      <c r="F73" s="293"/>
      <c r="G73" s="297" t="s">
        <v>79</v>
      </c>
      <c r="H73" s="298"/>
      <c r="I73" s="298"/>
      <c r="J73" s="299"/>
      <c r="K73" s="304" t="s">
        <v>78</v>
      </c>
      <c r="L73" s="305"/>
      <c r="M73" s="305"/>
      <c r="N73" s="306"/>
      <c r="O73" s="310"/>
      <c r="P73" s="311"/>
      <c r="Q73" s="311"/>
      <c r="R73" s="312"/>
      <c r="S73" s="85"/>
      <c r="T73" s="86"/>
      <c r="U73" s="86"/>
      <c r="V73" s="86"/>
      <c r="W73" s="330">
        <v>1</v>
      </c>
      <c r="X73" s="76"/>
      <c r="Y73" s="279"/>
      <c r="Z73" s="279"/>
      <c r="AA73" s="70"/>
      <c r="AB73" s="72"/>
      <c r="AC73" s="69"/>
      <c r="AD73" s="70"/>
      <c r="AE73" s="133"/>
      <c r="AF73" s="72"/>
      <c r="AG73" s="69"/>
      <c r="AH73" s="70"/>
      <c r="AI73" s="133"/>
      <c r="AJ73" s="72"/>
      <c r="AK73" s="77"/>
      <c r="AL73" s="67"/>
      <c r="AM73" s="67"/>
      <c r="AN73" s="67"/>
      <c r="AO73" s="73"/>
      <c r="AP73" s="74"/>
      <c r="AQ73" s="74"/>
      <c r="AR73" s="74"/>
      <c r="AS73" s="134"/>
      <c r="AT73" s="76"/>
      <c r="AU73" s="134"/>
    </row>
    <row r="74" spans="1:51" ht="15" thickBot="1">
      <c r="A74" s="61"/>
      <c r="B74" s="290"/>
      <c r="C74" s="294"/>
      <c r="D74" s="295"/>
      <c r="E74" s="295"/>
      <c r="F74" s="296"/>
      <c r="G74" s="88" t="s">
        <v>244</v>
      </c>
      <c r="H74" s="89">
        <v>5</v>
      </c>
      <c r="I74" s="90" t="s">
        <v>242</v>
      </c>
      <c r="J74" s="91">
        <v>1</v>
      </c>
      <c r="K74" s="88" t="s">
        <v>244</v>
      </c>
      <c r="L74" s="89">
        <v>1</v>
      </c>
      <c r="M74" s="90" t="s">
        <v>242</v>
      </c>
      <c r="N74" s="91">
        <v>0</v>
      </c>
      <c r="O74" s="319"/>
      <c r="P74" s="320"/>
      <c r="Q74" s="320"/>
      <c r="R74" s="321"/>
      <c r="S74" s="92">
        <f>COUNTIF($G74:$R74,"○")*3+COUNTIF($G74:$R74,"△")*1</f>
        <v>6</v>
      </c>
      <c r="T74" s="93">
        <f>SUM(H74+L74+P74)</f>
        <v>6</v>
      </c>
      <c r="U74" s="93">
        <f>SUM(J74+N74+R74)</f>
        <v>1</v>
      </c>
      <c r="V74" s="93">
        <f>T74-U74</f>
        <v>5</v>
      </c>
      <c r="W74" s="331"/>
      <c r="X74" s="76"/>
      <c r="Y74" s="279"/>
      <c r="Z74" s="279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1:51" ht="14.25">
      <c r="A75" s="61"/>
      <c r="B75" s="61"/>
      <c r="C75" s="126"/>
      <c r="D75" s="129"/>
      <c r="E75" s="129"/>
      <c r="F75" s="129"/>
      <c r="G75" s="69"/>
      <c r="H75" s="70"/>
      <c r="I75" s="126"/>
      <c r="J75" s="72"/>
      <c r="K75" s="69"/>
      <c r="L75" s="70"/>
      <c r="M75" s="126"/>
      <c r="N75" s="72"/>
      <c r="O75" s="69"/>
      <c r="P75" s="70"/>
      <c r="Q75" s="126"/>
      <c r="R75" s="72"/>
      <c r="S75" s="77"/>
      <c r="T75" s="67"/>
      <c r="U75" s="67"/>
      <c r="V75" s="67"/>
      <c r="W75" s="74"/>
      <c r="X75" s="74"/>
      <c r="Y75" s="279"/>
      <c r="Z75" s="279"/>
      <c r="AA75" s="65"/>
      <c r="AB75" s="57"/>
      <c r="AC75" s="68"/>
      <c r="AD75" s="78"/>
      <c r="AE75" s="67"/>
      <c r="AF75" s="67"/>
      <c r="AG75" s="78"/>
      <c r="AH75" s="126"/>
      <c r="AI75" s="126"/>
      <c r="AJ75" s="126"/>
      <c r="AK75" s="69"/>
      <c r="AL75" s="70"/>
      <c r="AM75" s="126"/>
      <c r="AN75" s="72"/>
      <c r="AO75" s="69"/>
      <c r="AP75" s="70"/>
      <c r="AQ75" s="126"/>
      <c r="AR75" s="72"/>
      <c r="AS75" s="73"/>
      <c r="AT75" s="74"/>
      <c r="AU75" s="74"/>
      <c r="AV75" s="74"/>
      <c r="AW75" s="129"/>
      <c r="AX75" s="76"/>
      <c r="AY75" s="129"/>
    </row>
    <row r="76" spans="1:51" ht="15" thickBot="1">
      <c r="A76" s="61"/>
      <c r="B76" s="80"/>
      <c r="C76" s="68"/>
      <c r="D76" s="68"/>
      <c r="E76" s="127"/>
      <c r="F76" s="127"/>
      <c r="G76" s="105"/>
      <c r="H76" s="106"/>
      <c r="I76" s="90"/>
      <c r="J76" s="91"/>
      <c r="K76" s="105"/>
      <c r="L76" s="106"/>
      <c r="M76" s="90"/>
      <c r="N76" s="91"/>
      <c r="O76" s="107"/>
      <c r="P76" s="107"/>
      <c r="Q76" s="107"/>
      <c r="R76" s="107"/>
      <c r="S76" s="108"/>
      <c r="T76" s="109"/>
      <c r="U76" s="109"/>
      <c r="V76" s="109"/>
      <c r="W76" s="67"/>
      <c r="X76" s="76"/>
      <c r="Y76" s="128"/>
      <c r="Z76" s="128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</row>
    <row r="77" spans="1:51" ht="18" customHeight="1" thickBot="1">
      <c r="A77" s="61"/>
      <c r="B77" s="61"/>
      <c r="C77" s="126"/>
      <c r="D77" s="129"/>
      <c r="E77" s="307" t="s">
        <v>82</v>
      </c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73"/>
      <c r="X77" s="74"/>
      <c r="Y77" s="74"/>
      <c r="Z77" s="96"/>
      <c r="AA77" s="97"/>
      <c r="AB77" s="128"/>
      <c r="AC77" s="128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</row>
    <row r="78" spans="1:51" ht="14.25">
      <c r="A78" s="61"/>
      <c r="B78" s="61"/>
      <c r="C78" s="126"/>
      <c r="D78" s="129"/>
      <c r="E78" s="129"/>
      <c r="F78" s="129"/>
      <c r="G78" s="69"/>
      <c r="H78" s="70"/>
      <c r="I78" s="126"/>
      <c r="J78" s="72"/>
      <c r="K78" s="69"/>
      <c r="L78" s="70"/>
      <c r="M78" s="126"/>
      <c r="N78" s="72"/>
      <c r="O78" s="69"/>
      <c r="P78" s="70"/>
      <c r="Q78" s="265"/>
      <c r="R78" s="265"/>
      <c r="S78" s="265"/>
      <c r="T78" s="265"/>
      <c r="U78" s="265"/>
      <c r="V78" s="265"/>
      <c r="W78" s="265"/>
      <c r="X78" s="74"/>
      <c r="Y78" s="74"/>
      <c r="Z78" s="96"/>
      <c r="AA78" s="97"/>
      <c r="AB78" s="128"/>
      <c r="AC78" s="128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</row>
    <row r="79" spans="1:51" ht="14.25" customHeight="1">
      <c r="A79" s="61"/>
      <c r="B79" s="61"/>
      <c r="C79" s="126"/>
      <c r="D79" s="129"/>
      <c r="E79" s="266" t="s">
        <v>26</v>
      </c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73"/>
      <c r="X79" s="74"/>
      <c r="Y79" s="74"/>
      <c r="Z79" s="96"/>
      <c r="AA79" s="97"/>
      <c r="AB79" s="128"/>
      <c r="AC79" s="128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</row>
    <row r="80" spans="1:51" ht="14.25">
      <c r="A80" s="61"/>
      <c r="B80" s="61"/>
      <c r="C80" s="126"/>
      <c r="D80" s="129"/>
      <c r="E80" s="129"/>
      <c r="F80" s="129"/>
      <c r="G80" s="69"/>
      <c r="H80" s="70"/>
      <c r="I80" s="126"/>
      <c r="J80" s="72"/>
      <c r="K80" s="69"/>
      <c r="L80" s="70"/>
      <c r="M80" s="126"/>
      <c r="N80" s="72"/>
      <c r="O80" s="69"/>
      <c r="P80" s="70"/>
      <c r="Q80" s="126"/>
      <c r="R80" s="72"/>
      <c r="S80" s="77"/>
      <c r="T80" s="67"/>
      <c r="U80" s="67"/>
      <c r="V80" s="67"/>
      <c r="W80" s="73"/>
      <c r="X80" s="74"/>
      <c r="Y80" s="74"/>
      <c r="Z80" s="96"/>
      <c r="AA80" s="97"/>
      <c r="AB80" s="128"/>
      <c r="AC80" s="128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</row>
    <row r="81" spans="1:51" ht="14.25" customHeight="1">
      <c r="A81" s="61"/>
      <c r="B81" s="61"/>
      <c r="C81" s="126"/>
      <c r="D81" s="129"/>
      <c r="E81" s="358" t="s">
        <v>290</v>
      </c>
      <c r="F81" s="359"/>
      <c r="G81" s="359"/>
      <c r="H81" s="359"/>
      <c r="I81" s="359"/>
      <c r="J81" s="360"/>
      <c r="K81" s="69"/>
      <c r="L81" s="98">
        <v>1</v>
      </c>
      <c r="M81" s="309" t="s">
        <v>27</v>
      </c>
      <c r="N81" s="309"/>
      <c r="O81" s="99">
        <v>1</v>
      </c>
      <c r="P81" s="70"/>
      <c r="Q81" s="269" t="s">
        <v>310</v>
      </c>
      <c r="R81" s="270"/>
      <c r="S81" s="270"/>
      <c r="T81" s="270"/>
      <c r="U81" s="270"/>
      <c r="V81" s="271"/>
      <c r="W81" s="73"/>
      <c r="X81" s="74"/>
      <c r="Y81" s="74"/>
      <c r="Z81" s="96"/>
      <c r="AA81" s="97"/>
      <c r="AB81" s="128"/>
      <c r="AC81" s="128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</row>
    <row r="82" spans="1:51" ht="14.25" customHeight="1">
      <c r="A82" s="61"/>
      <c r="B82" s="61"/>
      <c r="C82" s="126"/>
      <c r="D82" s="129"/>
      <c r="E82" s="361"/>
      <c r="F82" s="362"/>
      <c r="G82" s="362"/>
      <c r="H82" s="362"/>
      <c r="I82" s="362"/>
      <c r="J82" s="363"/>
      <c r="K82" s="69"/>
      <c r="L82" s="100">
        <v>1</v>
      </c>
      <c r="M82" s="267" t="s">
        <v>28</v>
      </c>
      <c r="N82" s="267"/>
      <c r="O82" s="101">
        <v>1</v>
      </c>
      <c r="P82" s="70"/>
      <c r="Q82" s="272"/>
      <c r="R82" s="273"/>
      <c r="S82" s="273"/>
      <c r="T82" s="273"/>
      <c r="U82" s="273"/>
      <c r="V82" s="274"/>
      <c r="W82" s="73"/>
      <c r="X82" s="74"/>
      <c r="Y82" s="74"/>
      <c r="Z82" s="96"/>
      <c r="AA82" s="97"/>
      <c r="AB82" s="128"/>
      <c r="AC82" s="128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</row>
    <row r="83" spans="1:51" ht="15" thickBot="1">
      <c r="A83" s="61"/>
      <c r="B83" s="61"/>
      <c r="C83" s="126"/>
      <c r="D83" s="129"/>
      <c r="E83" s="364"/>
      <c r="F83" s="365"/>
      <c r="G83" s="365"/>
      <c r="H83" s="365"/>
      <c r="I83" s="365"/>
      <c r="J83" s="366"/>
      <c r="K83" s="69"/>
      <c r="L83" s="102">
        <v>3</v>
      </c>
      <c r="M83" s="268" t="s">
        <v>381</v>
      </c>
      <c r="N83" s="268"/>
      <c r="O83" s="103">
        <v>2</v>
      </c>
      <c r="P83" s="70"/>
      <c r="Q83" s="275"/>
      <c r="R83" s="276"/>
      <c r="S83" s="276"/>
      <c r="T83" s="276"/>
      <c r="U83" s="276"/>
      <c r="V83" s="277"/>
      <c r="W83" s="73"/>
      <c r="X83" s="74"/>
      <c r="Y83" s="74"/>
      <c r="Z83" s="96"/>
      <c r="AA83" s="97"/>
      <c r="AB83" s="128"/>
      <c r="AC83" s="128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</row>
    <row r="84" spans="1:51" ht="15" thickTop="1">
      <c r="A84" s="61"/>
      <c r="B84" s="61"/>
      <c r="C84" s="126"/>
      <c r="D84" s="129"/>
      <c r="E84" s="126"/>
      <c r="F84" s="126"/>
      <c r="G84" s="126"/>
      <c r="H84" s="126"/>
      <c r="I84" s="126"/>
      <c r="J84" s="126"/>
      <c r="K84" s="69"/>
      <c r="L84" s="70"/>
      <c r="M84" s="126"/>
      <c r="N84" s="126"/>
      <c r="O84" s="69"/>
      <c r="P84" s="70"/>
      <c r="Q84" s="126"/>
      <c r="R84" s="126"/>
      <c r="S84" s="126"/>
      <c r="T84" s="126"/>
      <c r="U84" s="126"/>
      <c r="V84" s="126"/>
      <c r="W84" s="73"/>
      <c r="X84" s="74"/>
      <c r="Y84" s="74"/>
      <c r="Z84" s="96"/>
      <c r="AA84" s="97"/>
      <c r="AB84" s="128"/>
      <c r="AC84" s="128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</row>
    <row r="85" spans="1:51" ht="14.25">
      <c r="A85" s="61"/>
      <c r="B85" s="61"/>
      <c r="C85" s="126"/>
      <c r="D85" s="129"/>
      <c r="E85" s="126"/>
      <c r="F85" s="126"/>
      <c r="G85" s="126"/>
      <c r="H85" s="126"/>
      <c r="I85" s="126"/>
      <c r="J85" s="126"/>
      <c r="K85" s="69"/>
      <c r="L85" s="70"/>
      <c r="M85" s="126"/>
      <c r="N85" s="126"/>
      <c r="O85" s="69"/>
      <c r="P85" s="70"/>
      <c r="Q85" s="126"/>
      <c r="R85" s="126"/>
      <c r="S85" s="126"/>
      <c r="T85" s="126"/>
      <c r="U85" s="126"/>
      <c r="V85" s="126"/>
      <c r="W85" s="73"/>
      <c r="X85" s="74"/>
      <c r="Y85" s="74"/>
      <c r="Z85" s="96"/>
      <c r="AA85" s="97"/>
      <c r="AB85" s="128"/>
      <c r="AC85" s="128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</row>
    <row r="86" spans="1:51" s="55" customFormat="1" ht="14.25">
      <c r="A86" s="59" t="s">
        <v>31</v>
      </c>
      <c r="B86" s="59"/>
      <c r="C86" s="125"/>
      <c r="D86" s="61"/>
      <c r="E86" s="125"/>
      <c r="F86" s="62"/>
      <c r="H86" s="62"/>
      <c r="I86" s="125"/>
      <c r="J86" s="61"/>
      <c r="K86" s="63" t="s">
        <v>1</v>
      </c>
      <c r="L86" s="62"/>
      <c r="M86" s="125"/>
      <c r="N86" s="61"/>
      <c r="O86" s="125"/>
      <c r="P86" s="62"/>
      <c r="Q86" s="125"/>
      <c r="R86" s="62"/>
      <c r="S86" s="125"/>
      <c r="T86" s="61"/>
      <c r="U86" s="125"/>
      <c r="V86" s="62"/>
      <c r="W86" s="64"/>
      <c r="X86" s="64"/>
      <c r="Y86" s="64"/>
      <c r="Z86" s="64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</row>
    <row r="87" spans="1:51" s="55" customFormat="1" ht="14.25" customHeight="1" thickBot="1">
      <c r="A87" s="65"/>
      <c r="B87" s="65"/>
      <c r="C87" s="125"/>
      <c r="D87" s="61"/>
      <c r="E87" s="125"/>
      <c r="F87" s="62"/>
      <c r="H87" s="64"/>
      <c r="I87" s="64"/>
      <c r="J87" s="64"/>
      <c r="K87" s="278" t="s">
        <v>32</v>
      </c>
      <c r="L87" s="278"/>
      <c r="M87" s="278"/>
      <c r="N87" s="278"/>
      <c r="O87" s="278"/>
      <c r="P87" s="278"/>
      <c r="Q87" s="278"/>
      <c r="R87" s="64"/>
      <c r="S87" s="64"/>
      <c r="T87" s="64"/>
      <c r="U87" s="64"/>
      <c r="V87" s="64"/>
      <c r="W87" s="64"/>
      <c r="X87" s="64"/>
      <c r="Y87" s="64"/>
      <c r="Z87" s="64"/>
      <c r="AA87" s="57"/>
      <c r="AB87" s="66"/>
      <c r="AC87" s="67"/>
      <c r="AD87" s="68"/>
      <c r="AE87" s="67"/>
      <c r="AF87" s="67"/>
      <c r="AG87" s="69"/>
      <c r="AH87" s="70"/>
      <c r="AI87" s="126"/>
      <c r="AJ87" s="72"/>
      <c r="AK87" s="69"/>
      <c r="AL87" s="70"/>
      <c r="AM87" s="126"/>
      <c r="AN87" s="72"/>
      <c r="AO87" s="69"/>
      <c r="AP87" s="70"/>
      <c r="AQ87" s="126"/>
      <c r="AR87" s="72"/>
      <c r="AS87" s="73"/>
      <c r="AT87" s="74"/>
      <c r="AU87" s="74"/>
      <c r="AV87" s="74"/>
      <c r="AW87" s="129"/>
      <c r="AX87" s="76"/>
      <c r="AY87" s="57"/>
    </row>
    <row r="88" spans="1:51" ht="15" customHeight="1" thickBot="1">
      <c r="A88" s="137"/>
      <c r="B88" s="283" t="s">
        <v>72</v>
      </c>
      <c r="C88" s="284"/>
      <c r="D88" s="284"/>
      <c r="E88" s="284"/>
      <c r="F88" s="285"/>
      <c r="G88" s="286" t="str">
        <f>C89</f>
        <v>ときわ台</v>
      </c>
      <c r="H88" s="287"/>
      <c r="I88" s="287"/>
      <c r="J88" s="288"/>
      <c r="K88" s="286" t="str">
        <f>C91</f>
        <v>中台</v>
      </c>
      <c r="L88" s="287"/>
      <c r="M88" s="287"/>
      <c r="N88" s="288"/>
      <c r="O88" s="286" t="str">
        <f>C93</f>
        <v>九曜</v>
      </c>
      <c r="P88" s="287"/>
      <c r="Q88" s="287"/>
      <c r="R88" s="288"/>
      <c r="S88" s="138" t="s">
        <v>4</v>
      </c>
      <c r="T88" s="138" t="s">
        <v>5</v>
      </c>
      <c r="U88" s="138" t="s">
        <v>6</v>
      </c>
      <c r="V88" s="138" t="s">
        <v>7</v>
      </c>
      <c r="W88" s="79" t="s">
        <v>8</v>
      </c>
      <c r="X88" s="80"/>
      <c r="Y88" s="80"/>
      <c r="Z88" s="80"/>
      <c r="AA88" s="70"/>
      <c r="AB88" s="72"/>
      <c r="AC88" s="77"/>
      <c r="AD88" s="67"/>
      <c r="AE88" s="67"/>
      <c r="AF88" s="67"/>
      <c r="AG88" s="69"/>
      <c r="AH88" s="70"/>
      <c r="AI88" s="133"/>
      <c r="AJ88" s="72"/>
      <c r="AK88" s="69"/>
      <c r="AL88" s="70"/>
      <c r="AM88" s="133"/>
      <c r="AN88" s="72"/>
      <c r="AO88" s="73"/>
      <c r="AP88" s="74"/>
      <c r="AQ88" s="74"/>
      <c r="AR88" s="74"/>
      <c r="AS88" s="134"/>
      <c r="AT88" s="76"/>
      <c r="AU88" s="134"/>
    </row>
    <row r="89" spans="1:51" ht="15" customHeight="1" thickTop="1" thickBot="1">
      <c r="A89" s="137"/>
      <c r="B89" s="289">
        <v>1</v>
      </c>
      <c r="C89" s="291" t="s">
        <v>235</v>
      </c>
      <c r="D89" s="292"/>
      <c r="E89" s="292"/>
      <c r="F89" s="293"/>
      <c r="G89" s="310"/>
      <c r="H89" s="311"/>
      <c r="I89" s="311"/>
      <c r="J89" s="312"/>
      <c r="K89" s="280" t="str">
        <f>G91</f>
        <v>C-2</v>
      </c>
      <c r="L89" s="281"/>
      <c r="M89" s="281"/>
      <c r="N89" s="282"/>
      <c r="O89" s="280" t="str">
        <f>G93</f>
        <v>C-4</v>
      </c>
      <c r="P89" s="281"/>
      <c r="Q89" s="281"/>
      <c r="R89" s="282"/>
      <c r="S89" s="81"/>
      <c r="T89" s="81"/>
      <c r="U89" s="81"/>
      <c r="V89" s="81"/>
      <c r="W89" s="317">
        <v>3</v>
      </c>
      <c r="X89" s="80"/>
      <c r="Y89" s="80"/>
      <c r="Z89" s="80"/>
      <c r="AA89" s="70"/>
      <c r="AB89" s="72"/>
      <c r="AC89" s="77"/>
      <c r="AD89" s="67"/>
      <c r="AE89" s="67"/>
      <c r="AF89" s="67"/>
      <c r="AG89" s="69"/>
      <c r="AH89" s="70"/>
      <c r="AI89" s="133"/>
      <c r="AJ89" s="72"/>
      <c r="AK89" s="69"/>
      <c r="AL89" s="70"/>
      <c r="AM89" s="133"/>
      <c r="AN89" s="72"/>
      <c r="AO89" s="73"/>
      <c r="AP89" s="74"/>
      <c r="AQ89" s="74"/>
      <c r="AR89" s="74"/>
      <c r="AS89" s="134"/>
      <c r="AT89" s="76"/>
      <c r="AU89" s="134"/>
    </row>
    <row r="90" spans="1:51" ht="15" thickTop="1">
      <c r="A90" s="61"/>
      <c r="B90" s="289"/>
      <c r="C90" s="316"/>
      <c r="D90" s="292"/>
      <c r="E90" s="292"/>
      <c r="F90" s="293"/>
      <c r="G90" s="310"/>
      <c r="H90" s="311"/>
      <c r="I90" s="311"/>
      <c r="J90" s="312"/>
      <c r="K90" s="150" t="s">
        <v>246</v>
      </c>
      <c r="L90" s="82">
        <v>1</v>
      </c>
      <c r="M90" s="151" t="s">
        <v>242</v>
      </c>
      <c r="N90" s="83">
        <v>1</v>
      </c>
      <c r="O90" s="84" t="s">
        <v>245</v>
      </c>
      <c r="P90" s="82">
        <v>0</v>
      </c>
      <c r="Q90" s="151" t="s">
        <v>242</v>
      </c>
      <c r="R90" s="83">
        <v>4</v>
      </c>
      <c r="S90" s="85">
        <f>COUNTIF($G90:$R90,"○")*3+COUNTIF($G90:$R90,"△")*1</f>
        <v>1</v>
      </c>
      <c r="T90" s="86">
        <f>SUM(H90+L90+P90)</f>
        <v>1</v>
      </c>
      <c r="U90" s="86">
        <f>SUM(J90+N90+R90)</f>
        <v>5</v>
      </c>
      <c r="V90" s="86">
        <f>T90-U90</f>
        <v>-4</v>
      </c>
      <c r="W90" s="318"/>
      <c r="X90" s="76"/>
      <c r="Y90" s="76"/>
      <c r="Z90" s="76"/>
      <c r="AA90" s="70"/>
      <c r="AB90" s="72"/>
      <c r="AC90" s="69"/>
      <c r="AD90" s="70"/>
      <c r="AE90" s="133"/>
      <c r="AF90" s="72"/>
      <c r="AG90" s="77"/>
      <c r="AH90" s="67"/>
      <c r="AI90" s="67"/>
      <c r="AJ90" s="67"/>
      <c r="AK90" s="69"/>
      <c r="AL90" s="70"/>
      <c r="AM90" s="133"/>
      <c r="AN90" s="72"/>
      <c r="AO90" s="73"/>
      <c r="AP90" s="74"/>
      <c r="AQ90" s="74"/>
      <c r="AR90" s="74"/>
      <c r="AS90" s="134"/>
      <c r="AT90" s="76"/>
      <c r="AU90" s="134"/>
    </row>
    <row r="91" spans="1:51" ht="14.25" customHeight="1" thickBot="1">
      <c r="A91" s="61"/>
      <c r="B91" s="289">
        <v>2</v>
      </c>
      <c r="C91" s="300" t="s">
        <v>236</v>
      </c>
      <c r="D91" s="301"/>
      <c r="E91" s="301"/>
      <c r="F91" s="302"/>
      <c r="G91" s="304" t="s">
        <v>98</v>
      </c>
      <c r="H91" s="305"/>
      <c r="I91" s="305"/>
      <c r="J91" s="306"/>
      <c r="K91" s="310"/>
      <c r="L91" s="311"/>
      <c r="M91" s="311"/>
      <c r="N91" s="312"/>
      <c r="O91" s="297" t="str">
        <f>K93</f>
        <v>C-6</v>
      </c>
      <c r="P91" s="298"/>
      <c r="Q91" s="298"/>
      <c r="R91" s="299"/>
      <c r="S91" s="85"/>
      <c r="T91" s="86"/>
      <c r="U91" s="86"/>
      <c r="V91" s="86"/>
      <c r="W91" s="313">
        <v>2</v>
      </c>
      <c r="X91" s="76"/>
      <c r="Y91" s="135"/>
      <c r="Z91" s="135"/>
      <c r="AA91" s="70"/>
      <c r="AB91" s="72"/>
      <c r="AC91" s="69"/>
      <c r="AD91" s="70"/>
      <c r="AE91" s="133"/>
      <c r="AF91" s="72"/>
      <c r="AG91" s="77"/>
      <c r="AH91" s="67"/>
      <c r="AI91" s="67"/>
      <c r="AJ91" s="67"/>
      <c r="AK91" s="69"/>
      <c r="AL91" s="70"/>
      <c r="AM91" s="133"/>
      <c r="AN91" s="72"/>
      <c r="AO91" s="73"/>
      <c r="AP91" s="74"/>
      <c r="AQ91" s="74"/>
      <c r="AR91" s="74"/>
      <c r="AS91" s="134"/>
      <c r="AT91" s="76"/>
      <c r="AU91" s="134"/>
    </row>
    <row r="92" spans="1:51" ht="15" thickTop="1">
      <c r="A92" s="61"/>
      <c r="B92" s="289"/>
      <c r="C92" s="303"/>
      <c r="D92" s="301"/>
      <c r="E92" s="301"/>
      <c r="F92" s="302"/>
      <c r="G92" s="150" t="s">
        <v>246</v>
      </c>
      <c r="H92" s="82">
        <v>1</v>
      </c>
      <c r="I92" s="151" t="s">
        <v>242</v>
      </c>
      <c r="J92" s="83">
        <v>1</v>
      </c>
      <c r="K92" s="310"/>
      <c r="L92" s="311"/>
      <c r="M92" s="311"/>
      <c r="N92" s="312"/>
      <c r="O92" s="150" t="s">
        <v>246</v>
      </c>
      <c r="P92" s="82">
        <v>0</v>
      </c>
      <c r="Q92" s="151" t="s">
        <v>242</v>
      </c>
      <c r="R92" s="83">
        <v>0</v>
      </c>
      <c r="S92" s="85">
        <f>COUNTIF($G92:$R92,"○")*3+COUNTIF($G92:$R92,"△")*1</f>
        <v>2</v>
      </c>
      <c r="T92" s="86">
        <f>SUM(H92+L92+P92)</f>
        <v>1</v>
      </c>
      <c r="U92" s="86">
        <f>SUM(J92+N92+R92)</f>
        <v>1</v>
      </c>
      <c r="V92" s="86">
        <f>T92-U92</f>
        <v>0</v>
      </c>
      <c r="W92" s="314"/>
      <c r="X92" s="76"/>
      <c r="Y92" s="279"/>
      <c r="Z92" s="279"/>
      <c r="AA92" s="70"/>
      <c r="AB92" s="72"/>
      <c r="AC92" s="69"/>
      <c r="AD92" s="70"/>
      <c r="AE92" s="133"/>
      <c r="AF92" s="72"/>
      <c r="AG92" s="69"/>
      <c r="AH92" s="70"/>
      <c r="AI92" s="133"/>
      <c r="AJ92" s="72"/>
      <c r="AK92" s="77"/>
      <c r="AL92" s="67"/>
      <c r="AM92" s="67"/>
      <c r="AN92" s="67"/>
      <c r="AO92" s="73"/>
      <c r="AP92" s="74"/>
      <c r="AQ92" s="74"/>
      <c r="AR92" s="74"/>
      <c r="AS92" s="134"/>
      <c r="AT92" s="76"/>
      <c r="AU92" s="134"/>
    </row>
    <row r="93" spans="1:51" ht="14.25" customHeight="1">
      <c r="A93" s="61"/>
      <c r="B93" s="289">
        <v>3</v>
      </c>
      <c r="C93" s="291" t="s">
        <v>237</v>
      </c>
      <c r="D93" s="292"/>
      <c r="E93" s="292"/>
      <c r="F93" s="293"/>
      <c r="G93" s="297" t="s">
        <v>99</v>
      </c>
      <c r="H93" s="298"/>
      <c r="I93" s="298"/>
      <c r="J93" s="299"/>
      <c r="K93" s="304" t="s">
        <v>100</v>
      </c>
      <c r="L93" s="305"/>
      <c r="M93" s="305"/>
      <c r="N93" s="306"/>
      <c r="O93" s="310"/>
      <c r="P93" s="311"/>
      <c r="Q93" s="311"/>
      <c r="R93" s="312"/>
      <c r="S93" s="85"/>
      <c r="T93" s="86"/>
      <c r="U93" s="86"/>
      <c r="V93" s="86"/>
      <c r="W93" s="330">
        <v>1</v>
      </c>
      <c r="X93" s="76"/>
      <c r="Y93" s="279"/>
      <c r="Z93" s="279"/>
      <c r="AA93" s="70"/>
      <c r="AB93" s="72"/>
      <c r="AC93" s="69"/>
      <c r="AD93" s="70"/>
      <c r="AE93" s="133"/>
      <c r="AF93" s="72"/>
      <c r="AG93" s="69"/>
      <c r="AH93" s="70"/>
      <c r="AI93" s="133"/>
      <c r="AJ93" s="72"/>
      <c r="AK93" s="77"/>
      <c r="AL93" s="67"/>
      <c r="AM93" s="67"/>
      <c r="AN93" s="67"/>
      <c r="AO93" s="73"/>
      <c r="AP93" s="74"/>
      <c r="AQ93" s="74"/>
      <c r="AR93" s="74"/>
      <c r="AS93" s="134"/>
      <c r="AT93" s="76"/>
      <c r="AU93" s="134"/>
    </row>
    <row r="94" spans="1:51" ht="15" thickBot="1">
      <c r="A94" s="61"/>
      <c r="B94" s="290"/>
      <c r="C94" s="294"/>
      <c r="D94" s="295"/>
      <c r="E94" s="295"/>
      <c r="F94" s="296"/>
      <c r="G94" s="88" t="s">
        <v>244</v>
      </c>
      <c r="H94" s="89">
        <v>4</v>
      </c>
      <c r="I94" s="90" t="s">
        <v>242</v>
      </c>
      <c r="J94" s="91">
        <v>0</v>
      </c>
      <c r="K94" s="88" t="s">
        <v>246</v>
      </c>
      <c r="L94" s="89">
        <v>0</v>
      </c>
      <c r="M94" s="90" t="s">
        <v>242</v>
      </c>
      <c r="N94" s="91">
        <v>0</v>
      </c>
      <c r="O94" s="319"/>
      <c r="P94" s="320"/>
      <c r="Q94" s="320"/>
      <c r="R94" s="321"/>
      <c r="S94" s="92">
        <f>COUNTIF($G94:$R94,"○")*3+COUNTIF($G94:$R94,"△")*1</f>
        <v>4</v>
      </c>
      <c r="T94" s="93">
        <f>SUM(H94+L94+P94)</f>
        <v>4</v>
      </c>
      <c r="U94" s="93">
        <f>SUM(J94+N94+R94)</f>
        <v>0</v>
      </c>
      <c r="V94" s="93">
        <f>T94-U94</f>
        <v>4</v>
      </c>
      <c r="W94" s="331"/>
      <c r="X94" s="76"/>
      <c r="Y94" s="279"/>
      <c r="Z94" s="279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</row>
    <row r="95" spans="1:51" ht="15" thickBot="1">
      <c r="A95" s="61"/>
      <c r="B95" s="61"/>
      <c r="C95" s="133"/>
      <c r="D95" s="133"/>
      <c r="E95" s="133"/>
      <c r="F95" s="133"/>
      <c r="G95" s="133"/>
      <c r="H95" s="133"/>
      <c r="I95" s="133"/>
      <c r="J95" s="72"/>
      <c r="K95" s="69"/>
      <c r="L95" s="70"/>
      <c r="M95" s="133"/>
      <c r="N95" s="72"/>
      <c r="O95" s="69"/>
      <c r="P95" s="70"/>
      <c r="Q95" s="133"/>
      <c r="R95" s="72"/>
      <c r="S95" s="74"/>
      <c r="T95" s="74"/>
      <c r="U95" s="74"/>
      <c r="V95" s="134"/>
      <c r="W95" s="65"/>
      <c r="X95" s="57"/>
      <c r="Y95" s="68"/>
      <c r="Z95" s="78"/>
      <c r="AA95" s="67"/>
      <c r="AB95" s="67"/>
      <c r="AC95" s="78"/>
      <c r="AD95" s="133"/>
      <c r="AE95" s="133"/>
      <c r="AF95" s="133"/>
      <c r="AG95" s="69"/>
      <c r="AH95" s="70"/>
      <c r="AI95" s="133"/>
      <c r="AJ95" s="72"/>
      <c r="AK95" s="69"/>
      <c r="AL95" s="70"/>
      <c r="AM95" s="133"/>
      <c r="AN95" s="72"/>
      <c r="AO95" s="73"/>
      <c r="AP95" s="74"/>
      <c r="AQ95" s="74"/>
      <c r="AR95" s="74"/>
      <c r="AS95" s="134"/>
      <c r="AT95" s="76"/>
      <c r="AU95" s="134"/>
    </row>
    <row r="96" spans="1:51" ht="15" customHeight="1" thickBot="1">
      <c r="A96" s="137"/>
      <c r="B96" s="283" t="s">
        <v>73</v>
      </c>
      <c r="C96" s="284"/>
      <c r="D96" s="284"/>
      <c r="E96" s="284"/>
      <c r="F96" s="285"/>
      <c r="G96" s="286" t="str">
        <f>C97</f>
        <v>ビートル</v>
      </c>
      <c r="H96" s="287"/>
      <c r="I96" s="287"/>
      <c r="J96" s="288"/>
      <c r="K96" s="286" t="str">
        <f>C99</f>
        <v>アミーゴ</v>
      </c>
      <c r="L96" s="287"/>
      <c r="M96" s="287"/>
      <c r="N96" s="288"/>
      <c r="O96" s="286" t="str">
        <f>C101</f>
        <v>高島平</v>
      </c>
      <c r="P96" s="287"/>
      <c r="Q96" s="287"/>
      <c r="R96" s="288"/>
      <c r="S96" s="138" t="s">
        <v>4</v>
      </c>
      <c r="T96" s="138" t="s">
        <v>5</v>
      </c>
      <c r="U96" s="138" t="s">
        <v>6</v>
      </c>
      <c r="V96" s="138" t="s">
        <v>7</v>
      </c>
      <c r="W96" s="79" t="s">
        <v>8</v>
      </c>
      <c r="X96" s="80"/>
      <c r="Y96" s="80"/>
      <c r="Z96" s="80"/>
      <c r="AA96" s="70"/>
      <c r="AB96" s="72"/>
      <c r="AC96" s="77"/>
      <c r="AD96" s="67"/>
      <c r="AE96" s="67"/>
      <c r="AF96" s="67"/>
      <c r="AG96" s="69"/>
      <c r="AH96" s="70"/>
      <c r="AI96" s="133"/>
      <c r="AJ96" s="72"/>
      <c r="AK96" s="69"/>
      <c r="AL96" s="70"/>
      <c r="AM96" s="133"/>
      <c r="AN96" s="72"/>
      <c r="AO96" s="73"/>
      <c r="AP96" s="74"/>
      <c r="AQ96" s="74"/>
      <c r="AR96" s="74"/>
      <c r="AS96" s="134"/>
      <c r="AT96" s="76"/>
      <c r="AU96" s="134"/>
    </row>
    <row r="97" spans="1:51" ht="15" customHeight="1" thickTop="1" thickBot="1">
      <c r="A97" s="137"/>
      <c r="B97" s="289">
        <v>5</v>
      </c>
      <c r="C97" s="291" t="s">
        <v>238</v>
      </c>
      <c r="D97" s="292"/>
      <c r="E97" s="292"/>
      <c r="F97" s="293"/>
      <c r="G97" s="310"/>
      <c r="H97" s="311"/>
      <c r="I97" s="311"/>
      <c r="J97" s="312"/>
      <c r="K97" s="280" t="str">
        <f>G99</f>
        <v>D-2</v>
      </c>
      <c r="L97" s="281"/>
      <c r="M97" s="281"/>
      <c r="N97" s="282"/>
      <c r="O97" s="280" t="str">
        <f>G101</f>
        <v>D-4</v>
      </c>
      <c r="P97" s="281"/>
      <c r="Q97" s="281"/>
      <c r="R97" s="282"/>
      <c r="S97" s="81"/>
      <c r="T97" s="81"/>
      <c r="U97" s="81"/>
      <c r="V97" s="81"/>
      <c r="W97" s="317">
        <v>2</v>
      </c>
      <c r="X97" s="80"/>
      <c r="Y97" s="80"/>
      <c r="Z97" s="80"/>
      <c r="AA97" s="70"/>
      <c r="AB97" s="72"/>
      <c r="AC97" s="77"/>
      <c r="AD97" s="67"/>
      <c r="AE97" s="67"/>
      <c r="AF97" s="67"/>
      <c r="AG97" s="69"/>
      <c r="AH97" s="70"/>
      <c r="AI97" s="133"/>
      <c r="AJ97" s="72"/>
      <c r="AK97" s="69"/>
      <c r="AL97" s="70"/>
      <c r="AM97" s="133"/>
      <c r="AN97" s="72"/>
      <c r="AO97" s="73"/>
      <c r="AP97" s="74"/>
      <c r="AQ97" s="74"/>
      <c r="AR97" s="74"/>
      <c r="AS97" s="134"/>
      <c r="AT97" s="76"/>
      <c r="AU97" s="134"/>
    </row>
    <row r="98" spans="1:51" ht="15" thickTop="1">
      <c r="A98" s="61"/>
      <c r="B98" s="289"/>
      <c r="C98" s="316"/>
      <c r="D98" s="292"/>
      <c r="E98" s="292"/>
      <c r="F98" s="293"/>
      <c r="G98" s="310"/>
      <c r="H98" s="311"/>
      <c r="I98" s="311"/>
      <c r="J98" s="312"/>
      <c r="K98" s="150" t="s">
        <v>244</v>
      </c>
      <c r="L98" s="82">
        <v>3</v>
      </c>
      <c r="M98" s="151" t="s">
        <v>242</v>
      </c>
      <c r="N98" s="83">
        <v>0</v>
      </c>
      <c r="O98" s="84" t="s">
        <v>245</v>
      </c>
      <c r="P98" s="82">
        <v>1</v>
      </c>
      <c r="Q98" s="151" t="s">
        <v>242</v>
      </c>
      <c r="R98" s="83">
        <v>4</v>
      </c>
      <c r="S98" s="85">
        <f>COUNTIF($G98:$R98,"○")*3+COUNTIF($G98:$R98,"△")*1</f>
        <v>3</v>
      </c>
      <c r="T98" s="86">
        <f>SUM(H98+L98+P98)</f>
        <v>4</v>
      </c>
      <c r="U98" s="86">
        <f>SUM(J98+N98+R98)</f>
        <v>4</v>
      </c>
      <c r="V98" s="86">
        <f>T98-U98</f>
        <v>0</v>
      </c>
      <c r="W98" s="318"/>
      <c r="X98" s="76"/>
      <c r="Y98" s="76"/>
      <c r="Z98" s="76"/>
      <c r="AA98" s="70"/>
      <c r="AB98" s="72"/>
      <c r="AC98" s="69"/>
      <c r="AD98" s="70"/>
      <c r="AE98" s="133"/>
      <c r="AF98" s="72"/>
      <c r="AG98" s="77"/>
      <c r="AH98" s="67"/>
      <c r="AI98" s="67"/>
      <c r="AJ98" s="67"/>
      <c r="AK98" s="69"/>
      <c r="AL98" s="70"/>
      <c r="AM98" s="133"/>
      <c r="AN98" s="72"/>
      <c r="AO98" s="73"/>
      <c r="AP98" s="74"/>
      <c r="AQ98" s="74"/>
      <c r="AR98" s="74"/>
      <c r="AS98" s="134"/>
      <c r="AT98" s="76"/>
      <c r="AU98" s="134"/>
    </row>
    <row r="99" spans="1:51" ht="14.25" customHeight="1" thickBot="1">
      <c r="A99" s="61"/>
      <c r="B99" s="289">
        <v>6</v>
      </c>
      <c r="C99" s="300" t="s">
        <v>222</v>
      </c>
      <c r="D99" s="301"/>
      <c r="E99" s="301"/>
      <c r="F99" s="302"/>
      <c r="G99" s="304" t="s">
        <v>94</v>
      </c>
      <c r="H99" s="305"/>
      <c r="I99" s="305"/>
      <c r="J99" s="306"/>
      <c r="K99" s="310"/>
      <c r="L99" s="311"/>
      <c r="M99" s="311"/>
      <c r="N99" s="312"/>
      <c r="O99" s="297" t="str">
        <f>K101</f>
        <v>D-6</v>
      </c>
      <c r="P99" s="298"/>
      <c r="Q99" s="298"/>
      <c r="R99" s="299"/>
      <c r="S99" s="85"/>
      <c r="T99" s="86"/>
      <c r="U99" s="86"/>
      <c r="V99" s="86"/>
      <c r="W99" s="313">
        <v>3</v>
      </c>
      <c r="X99" s="76"/>
      <c r="Y99" s="135"/>
      <c r="Z99" s="135"/>
      <c r="AA99" s="70"/>
      <c r="AB99" s="72"/>
      <c r="AC99" s="69"/>
      <c r="AD99" s="70"/>
      <c r="AE99" s="133"/>
      <c r="AF99" s="72"/>
      <c r="AG99" s="77"/>
      <c r="AH99" s="67"/>
      <c r="AI99" s="67"/>
      <c r="AJ99" s="67"/>
      <c r="AK99" s="69"/>
      <c r="AL99" s="70"/>
      <c r="AM99" s="133"/>
      <c r="AN99" s="72"/>
      <c r="AO99" s="73"/>
      <c r="AP99" s="74"/>
      <c r="AQ99" s="74"/>
      <c r="AR99" s="74"/>
      <c r="AS99" s="134"/>
      <c r="AT99" s="76"/>
      <c r="AU99" s="134"/>
    </row>
    <row r="100" spans="1:51" ht="15" thickTop="1">
      <c r="A100" s="61"/>
      <c r="B100" s="289"/>
      <c r="C100" s="303"/>
      <c r="D100" s="301"/>
      <c r="E100" s="301"/>
      <c r="F100" s="302"/>
      <c r="G100" s="150" t="s">
        <v>245</v>
      </c>
      <c r="H100" s="82">
        <v>0</v>
      </c>
      <c r="I100" s="151" t="s">
        <v>242</v>
      </c>
      <c r="J100" s="83">
        <v>3</v>
      </c>
      <c r="K100" s="310"/>
      <c r="L100" s="311"/>
      <c r="M100" s="311"/>
      <c r="N100" s="312"/>
      <c r="O100" s="150" t="s">
        <v>245</v>
      </c>
      <c r="P100" s="82">
        <v>0</v>
      </c>
      <c r="Q100" s="151" t="s">
        <v>242</v>
      </c>
      <c r="R100" s="83">
        <v>5</v>
      </c>
      <c r="S100" s="85">
        <f>COUNTIF($G100:$R100,"○")*3+COUNTIF($G100:$R100,"△")*1</f>
        <v>0</v>
      </c>
      <c r="T100" s="86">
        <f>SUM(H100+L100+P100)</f>
        <v>0</v>
      </c>
      <c r="U100" s="86">
        <f>SUM(J100+N100+R100)</f>
        <v>8</v>
      </c>
      <c r="V100" s="86">
        <f>T100-U100</f>
        <v>-8</v>
      </c>
      <c r="W100" s="314"/>
      <c r="X100" s="76"/>
      <c r="Y100" s="279"/>
      <c r="Z100" s="279"/>
      <c r="AA100" s="70"/>
      <c r="AB100" s="72"/>
      <c r="AC100" s="69"/>
      <c r="AD100" s="70"/>
      <c r="AE100" s="133"/>
      <c r="AF100" s="72"/>
      <c r="AG100" s="69"/>
      <c r="AH100" s="70"/>
      <c r="AI100" s="133"/>
      <c r="AJ100" s="72"/>
      <c r="AK100" s="77"/>
      <c r="AL100" s="67"/>
      <c r="AM100" s="67"/>
      <c r="AN100" s="67"/>
      <c r="AO100" s="73"/>
      <c r="AP100" s="74"/>
      <c r="AQ100" s="74"/>
      <c r="AR100" s="74"/>
      <c r="AS100" s="134"/>
      <c r="AT100" s="76"/>
      <c r="AU100" s="134"/>
    </row>
    <row r="101" spans="1:51" ht="14.25" customHeight="1">
      <c r="A101" s="61"/>
      <c r="B101" s="289">
        <v>7</v>
      </c>
      <c r="C101" s="291" t="s">
        <v>239</v>
      </c>
      <c r="D101" s="292"/>
      <c r="E101" s="292"/>
      <c r="F101" s="293"/>
      <c r="G101" s="297" t="s">
        <v>95</v>
      </c>
      <c r="H101" s="298"/>
      <c r="I101" s="298"/>
      <c r="J101" s="299"/>
      <c r="K101" s="304" t="s">
        <v>96</v>
      </c>
      <c r="L101" s="305"/>
      <c r="M101" s="305"/>
      <c r="N101" s="306"/>
      <c r="O101" s="310"/>
      <c r="P101" s="311"/>
      <c r="Q101" s="311"/>
      <c r="R101" s="312"/>
      <c r="S101" s="85"/>
      <c r="T101" s="86"/>
      <c r="U101" s="86"/>
      <c r="V101" s="86"/>
      <c r="W101" s="330">
        <v>1</v>
      </c>
      <c r="X101" s="76"/>
      <c r="Y101" s="279"/>
      <c r="Z101" s="279"/>
      <c r="AA101" s="70"/>
      <c r="AB101" s="72"/>
      <c r="AC101" s="69"/>
      <c r="AD101" s="70"/>
      <c r="AE101" s="133"/>
      <c r="AF101" s="72"/>
      <c r="AG101" s="69"/>
      <c r="AH101" s="70"/>
      <c r="AI101" s="133"/>
      <c r="AJ101" s="72"/>
      <c r="AK101" s="77"/>
      <c r="AL101" s="67"/>
      <c r="AM101" s="67"/>
      <c r="AN101" s="67"/>
      <c r="AO101" s="73"/>
      <c r="AP101" s="74"/>
      <c r="AQ101" s="74"/>
      <c r="AR101" s="74"/>
      <c r="AS101" s="134"/>
      <c r="AT101" s="76"/>
      <c r="AU101" s="134"/>
    </row>
    <row r="102" spans="1:51" ht="15" thickBot="1">
      <c r="A102" s="61"/>
      <c r="B102" s="290"/>
      <c r="C102" s="294"/>
      <c r="D102" s="295"/>
      <c r="E102" s="295"/>
      <c r="F102" s="296"/>
      <c r="G102" s="88" t="s">
        <v>244</v>
      </c>
      <c r="H102" s="89">
        <v>4</v>
      </c>
      <c r="I102" s="90" t="s">
        <v>242</v>
      </c>
      <c r="J102" s="91">
        <v>1</v>
      </c>
      <c r="K102" s="88" t="s">
        <v>244</v>
      </c>
      <c r="L102" s="89">
        <v>5</v>
      </c>
      <c r="M102" s="90" t="s">
        <v>242</v>
      </c>
      <c r="N102" s="91">
        <v>1</v>
      </c>
      <c r="O102" s="319"/>
      <c r="P102" s="320"/>
      <c r="Q102" s="320"/>
      <c r="R102" s="321"/>
      <c r="S102" s="92">
        <f>COUNTIF($G102:$R102,"○")*3+COUNTIF($G102:$R102,"△")*1</f>
        <v>6</v>
      </c>
      <c r="T102" s="93">
        <f>SUM(H102+L102+P102)</f>
        <v>9</v>
      </c>
      <c r="U102" s="93">
        <f>SUM(J102+N102+R102)</f>
        <v>2</v>
      </c>
      <c r="V102" s="93">
        <f>T102-U102</f>
        <v>7</v>
      </c>
      <c r="W102" s="331"/>
      <c r="X102" s="76"/>
      <c r="Y102" s="279"/>
      <c r="Z102" s="279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</row>
    <row r="103" spans="1:51" ht="14.25">
      <c r="A103" s="61"/>
      <c r="B103" s="61"/>
      <c r="C103" s="126"/>
      <c r="D103" s="126"/>
      <c r="E103" s="126"/>
      <c r="F103" s="126"/>
      <c r="G103" s="126"/>
      <c r="H103" s="126"/>
      <c r="I103" s="126"/>
      <c r="J103" s="72"/>
      <c r="K103" s="69"/>
      <c r="L103" s="70"/>
      <c r="M103" s="126"/>
      <c r="N103" s="72"/>
      <c r="O103" s="69"/>
      <c r="P103" s="70"/>
      <c r="Q103" s="126"/>
      <c r="R103" s="72"/>
      <c r="S103" s="77"/>
      <c r="T103" s="67"/>
      <c r="U103" s="67"/>
      <c r="V103" s="67"/>
      <c r="W103" s="74"/>
      <c r="X103" s="74"/>
      <c r="Y103" s="74"/>
      <c r="Z103" s="129"/>
      <c r="AA103" s="65"/>
      <c r="AB103" s="57"/>
      <c r="AC103" s="68"/>
      <c r="AD103" s="78"/>
      <c r="AE103" s="67"/>
      <c r="AF103" s="67"/>
      <c r="AG103" s="78"/>
      <c r="AH103" s="126"/>
      <c r="AI103" s="126"/>
      <c r="AJ103" s="126"/>
      <c r="AK103" s="69"/>
      <c r="AL103" s="70"/>
      <c r="AM103" s="126"/>
      <c r="AN103" s="72"/>
      <c r="AO103" s="69"/>
      <c r="AP103" s="70"/>
      <c r="AQ103" s="126"/>
      <c r="AR103" s="72"/>
      <c r="AS103" s="73"/>
      <c r="AT103" s="74"/>
      <c r="AU103" s="74"/>
      <c r="AV103" s="74"/>
      <c r="AW103" s="129"/>
      <c r="AX103" s="76"/>
      <c r="AY103" s="129"/>
    </row>
    <row r="104" spans="1:51" ht="18" customHeight="1" thickBot="1">
      <c r="A104" s="61"/>
      <c r="B104" s="61"/>
      <c r="C104" s="126"/>
      <c r="D104" s="129"/>
      <c r="E104" s="307" t="s">
        <v>101</v>
      </c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73"/>
      <c r="X104" s="74"/>
      <c r="Y104" s="74"/>
      <c r="Z104" s="96"/>
      <c r="AA104" s="97"/>
      <c r="AB104" s="128"/>
      <c r="AC104" s="128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</row>
    <row r="105" spans="1:51" ht="14.25">
      <c r="A105" s="61"/>
      <c r="B105" s="61"/>
      <c r="C105" s="126"/>
      <c r="D105" s="129"/>
      <c r="E105" s="129"/>
      <c r="F105" s="129"/>
      <c r="G105" s="69"/>
      <c r="H105" s="70"/>
      <c r="I105" s="126"/>
      <c r="J105" s="72"/>
      <c r="K105" s="69"/>
      <c r="L105" s="70"/>
      <c r="M105" s="126"/>
      <c r="N105" s="72"/>
      <c r="O105" s="69"/>
      <c r="P105" s="70"/>
      <c r="Q105" s="265"/>
      <c r="R105" s="265"/>
      <c r="S105" s="265"/>
      <c r="T105" s="265"/>
      <c r="U105" s="265"/>
      <c r="V105" s="265"/>
      <c r="W105" s="265"/>
      <c r="X105" s="74"/>
      <c r="Y105" s="74"/>
      <c r="Z105" s="96"/>
      <c r="AA105" s="97"/>
      <c r="AB105" s="128"/>
      <c r="AC105" s="128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</row>
    <row r="106" spans="1:51" ht="14.25" customHeight="1">
      <c r="A106" s="61"/>
      <c r="B106" s="61"/>
      <c r="C106" s="126"/>
      <c r="D106" s="129"/>
      <c r="E106" s="266" t="s">
        <v>26</v>
      </c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73"/>
      <c r="X106" s="74"/>
      <c r="Y106" s="74"/>
      <c r="Z106" s="96"/>
      <c r="AA106" s="97"/>
      <c r="AB106" s="128"/>
      <c r="AC106" s="128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</row>
    <row r="107" spans="1:51" ht="14.25">
      <c r="A107" s="61"/>
      <c r="B107" s="61"/>
      <c r="C107" s="126"/>
      <c r="D107" s="129"/>
      <c r="E107" s="129"/>
      <c r="F107" s="129"/>
      <c r="G107" s="69"/>
      <c r="H107" s="70"/>
      <c r="I107" s="126"/>
      <c r="J107" s="72"/>
      <c r="K107" s="69"/>
      <c r="L107" s="70"/>
      <c r="M107" s="126"/>
      <c r="N107" s="72"/>
      <c r="O107" s="69"/>
      <c r="P107" s="70"/>
      <c r="Q107" s="126"/>
      <c r="R107" s="72"/>
      <c r="S107" s="77"/>
      <c r="T107" s="67"/>
      <c r="U107" s="67"/>
      <c r="V107" s="67"/>
      <c r="W107" s="73"/>
      <c r="X107" s="74"/>
      <c r="Y107" s="74"/>
      <c r="Z107" s="96"/>
      <c r="AA107" s="97"/>
      <c r="AB107" s="128"/>
      <c r="AC107" s="128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</row>
    <row r="108" spans="1:51" ht="14.25" customHeight="1">
      <c r="A108" s="61"/>
      <c r="B108" s="61"/>
      <c r="C108" s="126"/>
      <c r="D108" s="129"/>
      <c r="E108" s="269" t="s">
        <v>331</v>
      </c>
      <c r="F108" s="270"/>
      <c r="G108" s="270"/>
      <c r="H108" s="270"/>
      <c r="I108" s="270"/>
      <c r="J108" s="271"/>
      <c r="K108" s="69"/>
      <c r="L108" s="98">
        <v>0</v>
      </c>
      <c r="M108" s="309" t="s">
        <v>27</v>
      </c>
      <c r="N108" s="309"/>
      <c r="O108" s="99">
        <v>1</v>
      </c>
      <c r="P108" s="70"/>
      <c r="Q108" s="358" t="s">
        <v>332</v>
      </c>
      <c r="R108" s="270"/>
      <c r="S108" s="270"/>
      <c r="T108" s="270"/>
      <c r="U108" s="270"/>
      <c r="V108" s="271"/>
      <c r="W108" s="73"/>
      <c r="X108" s="74"/>
      <c r="Y108" s="74"/>
      <c r="Z108" s="96"/>
      <c r="AA108" s="97"/>
      <c r="AB108" s="128"/>
      <c r="AC108" s="128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</row>
    <row r="109" spans="1:51" ht="14.25" customHeight="1">
      <c r="A109" s="61"/>
      <c r="B109" s="61"/>
      <c r="C109" s="126"/>
      <c r="D109" s="129"/>
      <c r="E109" s="272"/>
      <c r="F109" s="273"/>
      <c r="G109" s="273"/>
      <c r="H109" s="273"/>
      <c r="I109" s="273"/>
      <c r="J109" s="274"/>
      <c r="K109" s="69"/>
      <c r="L109" s="100">
        <v>0</v>
      </c>
      <c r="M109" s="267" t="s">
        <v>28</v>
      </c>
      <c r="N109" s="267"/>
      <c r="O109" s="101">
        <v>1</v>
      </c>
      <c r="P109" s="70"/>
      <c r="Q109" s="272"/>
      <c r="R109" s="273"/>
      <c r="S109" s="273"/>
      <c r="T109" s="273"/>
      <c r="U109" s="273"/>
      <c r="V109" s="274"/>
      <c r="W109" s="73"/>
      <c r="X109" s="74"/>
      <c r="Y109" s="74"/>
      <c r="Z109" s="96"/>
      <c r="AA109" s="97"/>
      <c r="AB109" s="128"/>
      <c r="AC109" s="128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</row>
    <row r="110" spans="1:51" ht="15" thickBot="1">
      <c r="A110" s="61"/>
      <c r="B110" s="61"/>
      <c r="C110" s="126"/>
      <c r="D110" s="129"/>
      <c r="E110" s="275"/>
      <c r="F110" s="276"/>
      <c r="G110" s="276"/>
      <c r="H110" s="276"/>
      <c r="I110" s="276"/>
      <c r="J110" s="277"/>
      <c r="K110" s="69"/>
      <c r="L110" s="102">
        <v>0</v>
      </c>
      <c r="M110" s="268"/>
      <c r="N110" s="268"/>
      <c r="O110" s="103">
        <v>2</v>
      </c>
      <c r="P110" s="70"/>
      <c r="Q110" s="275"/>
      <c r="R110" s="276"/>
      <c r="S110" s="276"/>
      <c r="T110" s="276"/>
      <c r="U110" s="276"/>
      <c r="V110" s="277"/>
      <c r="W110" s="73"/>
      <c r="X110" s="74"/>
      <c r="Y110" s="74"/>
      <c r="Z110" s="96"/>
      <c r="AA110" s="97"/>
      <c r="AB110" s="128"/>
      <c r="AC110" s="128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</row>
    <row r="111" spans="1:51" s="110" customFormat="1" ht="14.25" customHeight="1" thickTop="1">
      <c r="A111" s="65"/>
      <c r="B111" s="322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124"/>
      <c r="Y111" s="124"/>
      <c r="Z111" s="124"/>
      <c r="AA111" s="124"/>
      <c r="AB111" s="124"/>
      <c r="AC111" s="124"/>
      <c r="AD111" s="124"/>
      <c r="AE111" s="117"/>
      <c r="AH111" s="111"/>
      <c r="AI111" s="112"/>
      <c r="AJ111" s="111"/>
      <c r="AK111" s="113"/>
      <c r="AL111" s="111"/>
      <c r="AM111" s="112"/>
      <c r="AN111" s="111"/>
      <c r="AO111" s="113"/>
      <c r="AP111" s="111"/>
      <c r="AQ111" s="112"/>
      <c r="AR111" s="111"/>
      <c r="AS111" s="113"/>
    </row>
    <row r="112" spans="1:51" ht="18" customHeight="1" thickBot="1">
      <c r="A112" s="61"/>
      <c r="B112" s="61"/>
      <c r="C112" s="126"/>
      <c r="D112" s="129"/>
      <c r="E112" s="307" t="s">
        <v>102</v>
      </c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73"/>
      <c r="X112" s="74"/>
      <c r="Y112" s="74"/>
      <c r="Z112" s="96"/>
      <c r="AA112" s="97"/>
      <c r="AB112" s="128"/>
      <c r="AC112" s="128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</row>
    <row r="113" spans="1:47" ht="14.25">
      <c r="A113" s="61"/>
      <c r="B113" s="61"/>
      <c r="C113" s="126"/>
      <c r="D113" s="129"/>
      <c r="E113" s="129"/>
      <c r="F113" s="129"/>
      <c r="G113" s="69"/>
      <c r="H113" s="70"/>
      <c r="I113" s="126"/>
      <c r="J113" s="72"/>
      <c r="K113" s="69"/>
      <c r="L113" s="70"/>
      <c r="M113" s="126"/>
      <c r="N113" s="72"/>
      <c r="O113" s="69"/>
      <c r="P113" s="70"/>
      <c r="Q113" s="265"/>
      <c r="R113" s="265"/>
      <c r="S113" s="265"/>
      <c r="T113" s="265"/>
      <c r="U113" s="265"/>
      <c r="V113" s="265"/>
      <c r="W113" s="265"/>
      <c r="X113" s="74"/>
      <c r="Y113" s="74"/>
      <c r="Z113" s="96"/>
      <c r="AA113" s="97"/>
      <c r="AB113" s="128"/>
      <c r="AC113" s="128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</row>
    <row r="114" spans="1:47" ht="14.25" customHeight="1">
      <c r="A114" s="61"/>
      <c r="B114" s="61"/>
      <c r="C114" s="126"/>
      <c r="D114" s="129"/>
      <c r="E114" s="266" t="s">
        <v>26</v>
      </c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73"/>
      <c r="X114" s="74"/>
      <c r="Y114" s="74"/>
      <c r="Z114" s="96"/>
      <c r="AA114" s="97"/>
      <c r="AB114" s="128"/>
      <c r="AC114" s="128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</row>
    <row r="115" spans="1:47" ht="14.25">
      <c r="A115" s="61"/>
      <c r="B115" s="61"/>
      <c r="C115" s="126"/>
      <c r="D115" s="129"/>
      <c r="E115" s="129"/>
      <c r="F115" s="129"/>
      <c r="G115" s="69"/>
      <c r="H115" s="70"/>
      <c r="I115" s="126"/>
      <c r="J115" s="72"/>
      <c r="K115" s="69"/>
      <c r="L115" s="70"/>
      <c r="M115" s="126"/>
      <c r="N115" s="72"/>
      <c r="O115" s="69"/>
      <c r="P115" s="70"/>
      <c r="Q115" s="126"/>
      <c r="R115" s="72"/>
      <c r="S115" s="77"/>
      <c r="T115" s="67"/>
      <c r="U115" s="67"/>
      <c r="V115" s="67"/>
      <c r="W115" s="73"/>
      <c r="X115" s="74"/>
      <c r="Y115" s="74"/>
      <c r="Z115" s="96"/>
      <c r="AA115" s="97"/>
      <c r="AB115" s="128"/>
      <c r="AC115" s="128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</row>
    <row r="116" spans="1:47" ht="14.25" customHeight="1">
      <c r="A116" s="61"/>
      <c r="B116" s="61"/>
      <c r="C116" s="126"/>
      <c r="D116" s="129"/>
      <c r="E116" s="358" t="s">
        <v>333</v>
      </c>
      <c r="F116" s="270"/>
      <c r="G116" s="270"/>
      <c r="H116" s="270"/>
      <c r="I116" s="270"/>
      <c r="J116" s="271"/>
      <c r="K116" s="69"/>
      <c r="L116" s="98">
        <v>1</v>
      </c>
      <c r="M116" s="309" t="s">
        <v>27</v>
      </c>
      <c r="N116" s="309"/>
      <c r="O116" s="99">
        <v>1</v>
      </c>
      <c r="P116" s="70"/>
      <c r="Q116" s="269" t="s">
        <v>334</v>
      </c>
      <c r="R116" s="270"/>
      <c r="S116" s="270"/>
      <c r="T116" s="270"/>
      <c r="U116" s="270"/>
      <c r="V116" s="271"/>
      <c r="W116" s="73"/>
      <c r="X116" s="74"/>
      <c r="Y116" s="74"/>
      <c r="Z116" s="96"/>
      <c r="AA116" s="97"/>
      <c r="AB116" s="128"/>
      <c r="AC116" s="128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</row>
    <row r="117" spans="1:47" ht="14.25" customHeight="1">
      <c r="A117" s="61"/>
      <c r="B117" s="61"/>
      <c r="C117" s="126"/>
      <c r="D117" s="129"/>
      <c r="E117" s="272"/>
      <c r="F117" s="273"/>
      <c r="G117" s="273"/>
      <c r="H117" s="273"/>
      <c r="I117" s="273"/>
      <c r="J117" s="274"/>
      <c r="K117" s="69"/>
      <c r="L117" s="100">
        <v>0</v>
      </c>
      <c r="M117" s="267" t="s">
        <v>28</v>
      </c>
      <c r="N117" s="267"/>
      <c r="O117" s="101">
        <v>0</v>
      </c>
      <c r="P117" s="70"/>
      <c r="Q117" s="272"/>
      <c r="R117" s="273"/>
      <c r="S117" s="273"/>
      <c r="T117" s="273"/>
      <c r="U117" s="273"/>
      <c r="V117" s="274"/>
      <c r="W117" s="73"/>
      <c r="X117" s="74"/>
      <c r="Y117" s="74"/>
      <c r="Z117" s="96"/>
      <c r="AA117" s="97"/>
      <c r="AB117" s="128"/>
      <c r="AC117" s="128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</row>
    <row r="118" spans="1:47" ht="15" thickBot="1">
      <c r="A118" s="61"/>
      <c r="B118" s="61"/>
      <c r="C118" s="126"/>
      <c r="D118" s="129"/>
      <c r="E118" s="275"/>
      <c r="F118" s="276"/>
      <c r="G118" s="276"/>
      <c r="H118" s="276"/>
      <c r="I118" s="276"/>
      <c r="J118" s="277"/>
      <c r="K118" s="69"/>
      <c r="L118" s="102">
        <v>3</v>
      </c>
      <c r="M118" s="268" t="s">
        <v>381</v>
      </c>
      <c r="N118" s="268"/>
      <c r="O118" s="103">
        <v>2</v>
      </c>
      <c r="P118" s="70"/>
      <c r="Q118" s="275"/>
      <c r="R118" s="276"/>
      <c r="S118" s="276"/>
      <c r="T118" s="276"/>
      <c r="U118" s="276"/>
      <c r="V118" s="277"/>
      <c r="W118" s="73"/>
      <c r="X118" s="74"/>
      <c r="Y118" s="74"/>
      <c r="Z118" s="96"/>
      <c r="AA118" s="97"/>
      <c r="AB118" s="128"/>
      <c r="AC118" s="128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</row>
    <row r="119" spans="1:47" s="110" customFormat="1" ht="14.25" customHeight="1" thickTop="1">
      <c r="A119" s="65"/>
      <c r="B119" s="322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124"/>
      <c r="Y119" s="124"/>
      <c r="Z119" s="124"/>
      <c r="AA119" s="124"/>
      <c r="AB119" s="124"/>
      <c r="AC119" s="124"/>
      <c r="AD119" s="124"/>
      <c r="AE119" s="117"/>
      <c r="AH119" s="111"/>
      <c r="AI119" s="112"/>
      <c r="AJ119" s="111"/>
      <c r="AK119" s="113"/>
      <c r="AL119" s="111"/>
      <c r="AM119" s="112"/>
      <c r="AN119" s="111"/>
      <c r="AO119" s="113"/>
      <c r="AP119" s="111"/>
      <c r="AQ119" s="112"/>
      <c r="AR119" s="111"/>
      <c r="AS119" s="113"/>
    </row>
    <row r="120" spans="1:47" ht="18" customHeight="1" thickBot="1">
      <c r="A120" s="61"/>
      <c r="B120" s="61"/>
      <c r="C120" s="126"/>
      <c r="D120" s="129"/>
      <c r="E120" s="307" t="s">
        <v>103</v>
      </c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73"/>
      <c r="X120" s="74"/>
      <c r="Y120" s="74"/>
      <c r="Z120" s="96"/>
      <c r="AA120" s="97"/>
      <c r="AB120" s="128"/>
      <c r="AC120" s="128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</row>
    <row r="121" spans="1:47" ht="14.25">
      <c r="A121" s="61"/>
      <c r="B121" s="61"/>
      <c r="C121" s="126"/>
      <c r="D121" s="129"/>
      <c r="E121" s="129"/>
      <c r="F121" s="129"/>
      <c r="G121" s="69"/>
      <c r="H121" s="70"/>
      <c r="I121" s="126"/>
      <c r="J121" s="72"/>
      <c r="K121" s="69"/>
      <c r="L121" s="70"/>
      <c r="M121" s="126"/>
      <c r="N121" s="72"/>
      <c r="O121" s="69"/>
      <c r="P121" s="70"/>
      <c r="Q121" s="265"/>
      <c r="R121" s="265"/>
      <c r="S121" s="265"/>
      <c r="T121" s="265"/>
      <c r="U121" s="265"/>
      <c r="V121" s="265"/>
      <c r="W121" s="265"/>
      <c r="X121" s="74"/>
      <c r="Y121" s="74"/>
      <c r="Z121" s="96"/>
      <c r="AA121" s="97"/>
      <c r="AB121" s="128"/>
      <c r="AC121" s="128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</row>
    <row r="122" spans="1:47" ht="14.25" customHeight="1">
      <c r="A122" s="61"/>
      <c r="B122" s="61"/>
      <c r="C122" s="126"/>
      <c r="D122" s="129"/>
      <c r="E122" s="266" t="s">
        <v>26</v>
      </c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73"/>
      <c r="X122" s="74"/>
      <c r="Y122" s="74"/>
      <c r="Z122" s="96"/>
      <c r="AA122" s="97"/>
      <c r="AB122" s="128"/>
      <c r="AC122" s="128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</row>
    <row r="123" spans="1:47" ht="14.25">
      <c r="A123" s="61"/>
      <c r="B123" s="61"/>
      <c r="C123" s="126"/>
      <c r="D123" s="129"/>
      <c r="E123" s="129"/>
      <c r="F123" s="129"/>
      <c r="G123" s="69"/>
      <c r="H123" s="70"/>
      <c r="I123" s="126"/>
      <c r="J123" s="72"/>
      <c r="K123" s="69"/>
      <c r="L123" s="70"/>
      <c r="M123" s="126"/>
      <c r="N123" s="72"/>
      <c r="O123" s="69"/>
      <c r="P123" s="70"/>
      <c r="Q123" s="126"/>
      <c r="R123" s="72"/>
      <c r="S123" s="77"/>
      <c r="T123" s="67"/>
      <c r="U123" s="67"/>
      <c r="V123" s="67"/>
      <c r="W123" s="73"/>
      <c r="X123" s="74"/>
      <c r="Y123" s="74"/>
      <c r="Z123" s="96"/>
      <c r="AA123" s="97"/>
      <c r="AB123" s="128"/>
      <c r="AC123" s="128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</row>
    <row r="124" spans="1:47" ht="14.25" customHeight="1">
      <c r="A124" s="61"/>
      <c r="B124" s="61"/>
      <c r="C124" s="126"/>
      <c r="D124" s="129"/>
      <c r="E124" s="358" t="s">
        <v>335</v>
      </c>
      <c r="F124" s="359"/>
      <c r="G124" s="359"/>
      <c r="H124" s="359"/>
      <c r="I124" s="359"/>
      <c r="J124" s="360"/>
      <c r="K124" s="69"/>
      <c r="L124" s="98">
        <v>0</v>
      </c>
      <c r="M124" s="309" t="s">
        <v>27</v>
      </c>
      <c r="N124" s="309"/>
      <c r="O124" s="99">
        <v>0</v>
      </c>
      <c r="P124" s="70"/>
      <c r="Q124" s="269" t="s">
        <v>336</v>
      </c>
      <c r="R124" s="270"/>
      <c r="S124" s="270"/>
      <c r="T124" s="270"/>
      <c r="U124" s="270"/>
      <c r="V124" s="271"/>
      <c r="W124" s="73"/>
      <c r="X124" s="74"/>
      <c r="Y124" s="74"/>
      <c r="Z124" s="96"/>
      <c r="AA124" s="97"/>
      <c r="AB124" s="128"/>
      <c r="AC124" s="128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</row>
    <row r="125" spans="1:47" ht="14.25" customHeight="1">
      <c r="A125" s="61"/>
      <c r="B125" s="61"/>
      <c r="C125" s="126"/>
      <c r="D125" s="129"/>
      <c r="E125" s="361"/>
      <c r="F125" s="362"/>
      <c r="G125" s="362"/>
      <c r="H125" s="362"/>
      <c r="I125" s="362"/>
      <c r="J125" s="363"/>
      <c r="K125" s="69"/>
      <c r="L125" s="100">
        <v>0</v>
      </c>
      <c r="M125" s="267" t="s">
        <v>28</v>
      </c>
      <c r="N125" s="267"/>
      <c r="O125" s="101">
        <v>0</v>
      </c>
      <c r="P125" s="70"/>
      <c r="Q125" s="272"/>
      <c r="R125" s="273"/>
      <c r="S125" s="273"/>
      <c r="T125" s="273"/>
      <c r="U125" s="273"/>
      <c r="V125" s="274"/>
      <c r="W125" s="73"/>
      <c r="X125" s="74"/>
      <c r="Y125" s="74"/>
      <c r="Z125" s="96"/>
      <c r="AA125" s="97"/>
      <c r="AB125" s="128"/>
      <c r="AC125" s="128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</row>
    <row r="126" spans="1:47" ht="15" thickBot="1">
      <c r="A126" s="61"/>
      <c r="B126" s="61"/>
      <c r="C126" s="126"/>
      <c r="D126" s="129"/>
      <c r="E126" s="364"/>
      <c r="F126" s="365"/>
      <c r="G126" s="365"/>
      <c r="H126" s="365"/>
      <c r="I126" s="365"/>
      <c r="J126" s="366"/>
      <c r="K126" s="69"/>
      <c r="L126" s="102">
        <v>3</v>
      </c>
      <c r="M126" s="268" t="s">
        <v>381</v>
      </c>
      <c r="N126" s="268"/>
      <c r="O126" s="103">
        <v>2</v>
      </c>
      <c r="P126" s="70"/>
      <c r="Q126" s="275"/>
      <c r="R126" s="276"/>
      <c r="S126" s="276"/>
      <c r="T126" s="276"/>
      <c r="U126" s="276"/>
      <c r="V126" s="277"/>
      <c r="W126" s="73"/>
      <c r="X126" s="74"/>
      <c r="Y126" s="74"/>
      <c r="Z126" s="96"/>
      <c r="AA126" s="97"/>
      <c r="AB126" s="128"/>
      <c r="AC126" s="128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</row>
    <row r="127" spans="1:47" ht="14.25" thickTop="1"/>
    <row r="130" spans="1:55" s="12" customFormat="1" ht="20.100000000000001" customHeight="1" thickBot="1">
      <c r="A130" s="15"/>
      <c r="B130" s="7"/>
      <c r="C130" s="194" t="s">
        <v>10</v>
      </c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6"/>
      <c r="Q130" s="122"/>
      <c r="R130" s="122"/>
      <c r="S130" s="122"/>
      <c r="T130" s="261" t="s">
        <v>2</v>
      </c>
      <c r="U130" s="261"/>
      <c r="V130" s="261"/>
      <c r="W130" s="261"/>
      <c r="X130" s="261"/>
      <c r="Y130" s="261"/>
      <c r="Z130" s="261"/>
      <c r="AA130" s="261"/>
      <c r="AB130" s="261"/>
      <c r="AC130" s="7"/>
      <c r="AD130" s="7"/>
      <c r="AE130" s="49"/>
      <c r="AF130" s="7"/>
      <c r="AG130" s="7"/>
      <c r="AH130" s="7"/>
      <c r="AI130" s="7"/>
      <c r="AJ130" s="122"/>
      <c r="AK130" s="122"/>
      <c r="AL130" s="122"/>
      <c r="AM130" s="122"/>
      <c r="AN130" s="7"/>
      <c r="AO130" s="19"/>
      <c r="AP130" s="20"/>
      <c r="AQ130" s="7"/>
      <c r="AR130" s="21"/>
      <c r="AS130" s="19"/>
      <c r="AT130" s="20"/>
      <c r="AU130" s="7"/>
      <c r="AV130" s="21"/>
      <c r="AW130" s="22"/>
      <c r="AX130" s="10"/>
      <c r="AY130" s="10"/>
      <c r="AZ130" s="10"/>
      <c r="BA130" s="10"/>
      <c r="BB130" s="122"/>
      <c r="BC130" s="10"/>
    </row>
    <row r="131" spans="1:55" ht="20.100000000000001" customHeight="1" thickBot="1"/>
    <row r="132" spans="1:55" s="12" customFormat="1" ht="20.100000000000001" customHeight="1">
      <c r="A132" s="13"/>
      <c r="B132" s="197" t="s">
        <v>11</v>
      </c>
      <c r="C132" s="198"/>
      <c r="D132" s="198"/>
      <c r="E132" s="199"/>
      <c r="F132" s="200" t="s">
        <v>12</v>
      </c>
      <c r="G132" s="201"/>
      <c r="H132" s="201"/>
      <c r="I132" s="201"/>
      <c r="J132" s="201"/>
      <c r="K132" s="201"/>
      <c r="L132" s="202"/>
      <c r="M132" s="179" t="s">
        <v>13</v>
      </c>
      <c r="N132" s="180"/>
      <c r="O132" s="180"/>
      <c r="P132" s="180"/>
      <c r="Q132" s="180"/>
      <c r="R132" s="180"/>
      <c r="S132" s="180"/>
      <c r="T132" s="180"/>
      <c r="U132" s="180"/>
      <c r="V132" s="180"/>
      <c r="W132" s="181"/>
      <c r="X132" s="231" t="s">
        <v>14</v>
      </c>
      <c r="Y132" s="232"/>
      <c r="Z132" s="232"/>
      <c r="AA132" s="233"/>
      <c r="AB132" s="231" t="s">
        <v>15</v>
      </c>
      <c r="AC132" s="232"/>
      <c r="AD132" s="232"/>
      <c r="AE132" s="256"/>
      <c r="AF132" s="10"/>
      <c r="AG132" s="10"/>
      <c r="AH132" s="14"/>
      <c r="AI132" s="15"/>
      <c r="AJ132" s="14"/>
      <c r="AK132" s="16"/>
      <c r="AL132" s="14"/>
      <c r="AM132" s="15"/>
      <c r="AN132" s="14"/>
      <c r="AO132" s="16"/>
      <c r="AP132" s="14"/>
      <c r="AQ132" s="15"/>
      <c r="AR132" s="14"/>
      <c r="AS132" s="16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s="12" customFormat="1" ht="20.100000000000001" customHeight="1">
      <c r="A133" s="17"/>
      <c r="B133" s="251" t="s">
        <v>16</v>
      </c>
      <c r="C133" s="183"/>
      <c r="D133" s="183"/>
      <c r="E133" s="252"/>
      <c r="F133" s="343">
        <v>0.35416666666666669</v>
      </c>
      <c r="G133" s="344"/>
      <c r="H133" s="345"/>
      <c r="I133" s="51" t="s">
        <v>17</v>
      </c>
      <c r="J133" s="346">
        <v>0.37847222222222227</v>
      </c>
      <c r="K133" s="344"/>
      <c r="L133" s="347"/>
      <c r="M133" s="182" t="str">
        <f>C7</f>
        <v>徳丸</v>
      </c>
      <c r="N133" s="183"/>
      <c r="O133" s="183"/>
      <c r="P133" s="183"/>
      <c r="Q133" s="184"/>
      <c r="R133" s="3" t="s">
        <v>18</v>
      </c>
      <c r="S133" s="259" t="str">
        <f>C9</f>
        <v>リトルインディアンズ</v>
      </c>
      <c r="T133" s="183"/>
      <c r="U133" s="183"/>
      <c r="V133" s="183"/>
      <c r="W133" s="252"/>
      <c r="X133" s="191" t="str">
        <f>M138</f>
        <v>ゴールデン</v>
      </c>
      <c r="Y133" s="192"/>
      <c r="Z133" s="192"/>
      <c r="AA133" s="193"/>
      <c r="AB133" s="192" t="str">
        <f>S138</f>
        <v>北野</v>
      </c>
      <c r="AC133" s="192"/>
      <c r="AD133" s="192"/>
      <c r="AE133" s="260"/>
      <c r="AF133" s="10"/>
      <c r="AG133" s="10"/>
      <c r="AH133" s="44"/>
      <c r="AI133" s="20"/>
      <c r="AJ133" s="44"/>
      <c r="AK133" s="21"/>
      <c r="AL133" s="44"/>
      <c r="AM133" s="20"/>
      <c r="AN133" s="44"/>
      <c r="AO133" s="21"/>
      <c r="AP133" s="44"/>
      <c r="AQ133" s="20"/>
      <c r="AR133" s="44"/>
      <c r="AS133" s="21"/>
      <c r="AT133" s="10"/>
      <c r="AU133" s="10"/>
      <c r="AV133" s="44"/>
      <c r="AW133" s="44"/>
      <c r="AX133" s="44"/>
      <c r="AY133" s="44"/>
      <c r="AZ133" s="44"/>
      <c r="BA133" s="44"/>
      <c r="BB133" s="44"/>
      <c r="BC133" s="44"/>
    </row>
    <row r="134" spans="1:55" s="12" customFormat="1" ht="20.100000000000001" customHeight="1">
      <c r="A134" s="44"/>
      <c r="B134" s="247" t="s">
        <v>19</v>
      </c>
      <c r="C134" s="189"/>
      <c r="D134" s="189"/>
      <c r="E134" s="248"/>
      <c r="F134" s="332">
        <v>0.38194444444444442</v>
      </c>
      <c r="G134" s="333"/>
      <c r="H134" s="334"/>
      <c r="I134" s="52" t="s">
        <v>17</v>
      </c>
      <c r="J134" s="335">
        <v>0.40625</v>
      </c>
      <c r="K134" s="333"/>
      <c r="L134" s="336"/>
      <c r="M134" s="188" t="str">
        <f>C34</f>
        <v>向原</v>
      </c>
      <c r="N134" s="189"/>
      <c r="O134" s="189"/>
      <c r="P134" s="189"/>
      <c r="Q134" s="190"/>
      <c r="R134" s="1" t="s">
        <v>18</v>
      </c>
      <c r="S134" s="243" t="s">
        <v>241</v>
      </c>
      <c r="T134" s="189"/>
      <c r="U134" s="189"/>
      <c r="V134" s="189"/>
      <c r="W134" s="248"/>
      <c r="X134" s="164" t="str">
        <f>M133</f>
        <v>徳丸</v>
      </c>
      <c r="Y134" s="165"/>
      <c r="Z134" s="165"/>
      <c r="AA134" s="234"/>
      <c r="AB134" s="165" t="str">
        <f>S133</f>
        <v>リトルインディアンズ</v>
      </c>
      <c r="AC134" s="165"/>
      <c r="AD134" s="165"/>
      <c r="AE134" s="166"/>
      <c r="AF134" s="10"/>
      <c r="AG134" s="10"/>
      <c r="AH134" s="44"/>
      <c r="AI134" s="20"/>
      <c r="AJ134" s="44"/>
      <c r="AK134" s="21"/>
      <c r="AL134" s="44"/>
      <c r="AM134" s="20"/>
      <c r="AN134" s="44"/>
      <c r="AO134" s="21"/>
      <c r="AP134" s="44"/>
      <c r="AQ134" s="20"/>
      <c r="AR134" s="44"/>
      <c r="AS134" s="21"/>
      <c r="AT134" s="10"/>
      <c r="AU134" s="10"/>
      <c r="AV134" s="44"/>
      <c r="AW134" s="44"/>
      <c r="AX134" s="44"/>
      <c r="AY134" s="44"/>
      <c r="AZ134" s="44"/>
      <c r="BA134" s="44"/>
      <c r="BB134" s="44"/>
      <c r="BC134" s="44"/>
    </row>
    <row r="135" spans="1:55" s="12" customFormat="1" ht="20.100000000000001" customHeight="1">
      <c r="A135" s="20"/>
      <c r="B135" s="247" t="s">
        <v>20</v>
      </c>
      <c r="C135" s="189"/>
      <c r="D135" s="189"/>
      <c r="E135" s="248"/>
      <c r="F135" s="332">
        <v>0.40972222222222227</v>
      </c>
      <c r="G135" s="333"/>
      <c r="H135" s="334"/>
      <c r="I135" s="52" t="s">
        <v>17</v>
      </c>
      <c r="J135" s="335">
        <v>0.43402777777777773</v>
      </c>
      <c r="K135" s="333"/>
      <c r="L135" s="336"/>
      <c r="M135" s="188" t="str">
        <f>C11</f>
        <v>アズサＪr</v>
      </c>
      <c r="N135" s="189"/>
      <c r="O135" s="189"/>
      <c r="P135" s="189"/>
      <c r="Q135" s="190"/>
      <c r="R135" s="123" t="s">
        <v>18</v>
      </c>
      <c r="S135" s="243" t="str">
        <f>C7</f>
        <v>徳丸</v>
      </c>
      <c r="T135" s="189"/>
      <c r="U135" s="189"/>
      <c r="V135" s="189"/>
      <c r="W135" s="248"/>
      <c r="X135" s="164" t="str">
        <f t="shared" ref="X135:X137" si="0">M134</f>
        <v>向原</v>
      </c>
      <c r="Y135" s="165"/>
      <c r="Z135" s="165"/>
      <c r="AA135" s="234"/>
      <c r="AB135" s="165" t="str">
        <f t="shared" ref="AB135:AB137" si="1">S134</f>
        <v>北野</v>
      </c>
      <c r="AC135" s="165"/>
      <c r="AD135" s="165"/>
      <c r="AE135" s="166"/>
      <c r="AF135" s="10"/>
      <c r="AG135" s="10"/>
      <c r="AH135" s="44"/>
      <c r="AI135" s="20"/>
      <c r="AJ135" s="44"/>
      <c r="AK135" s="21"/>
      <c r="AL135" s="44"/>
      <c r="AM135" s="20"/>
      <c r="AN135" s="44"/>
      <c r="AO135" s="21"/>
      <c r="AP135" s="44"/>
      <c r="AQ135" s="20"/>
      <c r="AR135" s="44"/>
      <c r="AS135" s="21"/>
      <c r="AT135" s="10"/>
      <c r="AU135" s="10"/>
      <c r="AV135" s="44"/>
      <c r="AW135" s="44"/>
      <c r="AX135" s="44"/>
      <c r="AY135" s="44"/>
      <c r="AZ135" s="44"/>
      <c r="BA135" s="44"/>
      <c r="BB135" s="44"/>
      <c r="BC135" s="44"/>
    </row>
    <row r="136" spans="1:55" s="12" customFormat="1" ht="20.100000000000001" customHeight="1">
      <c r="A136" s="20"/>
      <c r="B136" s="247" t="s">
        <v>21</v>
      </c>
      <c r="C136" s="189"/>
      <c r="D136" s="189"/>
      <c r="E136" s="248"/>
      <c r="F136" s="332">
        <v>0.4375</v>
      </c>
      <c r="G136" s="333"/>
      <c r="H136" s="334"/>
      <c r="I136" s="52" t="s">
        <v>17</v>
      </c>
      <c r="J136" s="335">
        <v>0.46180555555555503</v>
      </c>
      <c r="K136" s="333"/>
      <c r="L136" s="336"/>
      <c r="M136" s="188" t="str">
        <f>C38</f>
        <v>ゴールデン</v>
      </c>
      <c r="N136" s="189"/>
      <c r="O136" s="189"/>
      <c r="P136" s="189"/>
      <c r="Q136" s="190"/>
      <c r="R136" s="1" t="s">
        <v>18</v>
      </c>
      <c r="S136" s="243" t="str">
        <f>C34</f>
        <v>向原</v>
      </c>
      <c r="T136" s="189"/>
      <c r="U136" s="189"/>
      <c r="V136" s="189"/>
      <c r="W136" s="248"/>
      <c r="X136" s="164" t="str">
        <f t="shared" si="0"/>
        <v>アズサＪr</v>
      </c>
      <c r="Y136" s="165"/>
      <c r="Z136" s="165"/>
      <c r="AA136" s="234"/>
      <c r="AB136" s="165" t="str">
        <f t="shared" si="1"/>
        <v>徳丸</v>
      </c>
      <c r="AC136" s="165"/>
      <c r="AD136" s="165"/>
      <c r="AE136" s="166"/>
      <c r="AF136" s="10"/>
      <c r="AG136" s="10"/>
      <c r="AH136" s="44"/>
      <c r="AI136" s="20"/>
      <c r="AJ136" s="44"/>
      <c r="AK136" s="21"/>
      <c r="AL136" s="44"/>
      <c r="AM136" s="20"/>
      <c r="AN136" s="44"/>
      <c r="AO136" s="21"/>
      <c r="AP136" s="44"/>
      <c r="AQ136" s="20"/>
      <c r="AR136" s="44"/>
      <c r="AS136" s="21"/>
      <c r="AT136" s="10"/>
      <c r="AU136" s="10"/>
      <c r="AV136" s="44"/>
      <c r="AW136" s="44"/>
      <c r="AX136" s="44"/>
      <c r="AY136" s="44"/>
      <c r="AZ136" s="44"/>
      <c r="BA136" s="44"/>
      <c r="BB136" s="44"/>
      <c r="BC136" s="44"/>
    </row>
    <row r="137" spans="1:55" s="12" customFormat="1" ht="20.100000000000001" customHeight="1">
      <c r="A137" s="20"/>
      <c r="B137" s="247" t="s">
        <v>22</v>
      </c>
      <c r="C137" s="189"/>
      <c r="D137" s="189"/>
      <c r="E137" s="248"/>
      <c r="F137" s="332">
        <v>0.46527777777777801</v>
      </c>
      <c r="G137" s="333"/>
      <c r="H137" s="334"/>
      <c r="I137" s="52" t="s">
        <v>17</v>
      </c>
      <c r="J137" s="335">
        <v>0.48958333333333298</v>
      </c>
      <c r="K137" s="333"/>
      <c r="L137" s="336"/>
      <c r="M137" s="188" t="str">
        <f>C11</f>
        <v>アズサＪr</v>
      </c>
      <c r="N137" s="189"/>
      <c r="O137" s="189"/>
      <c r="P137" s="189"/>
      <c r="Q137" s="189"/>
      <c r="R137" s="1" t="s">
        <v>18</v>
      </c>
      <c r="S137" s="243" t="str">
        <f>C9</f>
        <v>リトルインディアンズ</v>
      </c>
      <c r="T137" s="189"/>
      <c r="U137" s="189"/>
      <c r="V137" s="189"/>
      <c r="W137" s="189"/>
      <c r="X137" s="164" t="str">
        <f t="shared" si="0"/>
        <v>ゴールデン</v>
      </c>
      <c r="Y137" s="165"/>
      <c r="Z137" s="165"/>
      <c r="AA137" s="234"/>
      <c r="AB137" s="165" t="str">
        <f t="shared" si="1"/>
        <v>向原</v>
      </c>
      <c r="AC137" s="165"/>
      <c r="AD137" s="165"/>
      <c r="AE137" s="166"/>
      <c r="AF137" s="10"/>
      <c r="AG137" s="10"/>
      <c r="AH137" s="44"/>
      <c r="AI137" s="20"/>
      <c r="AJ137" s="44"/>
      <c r="AK137" s="21"/>
      <c r="AL137" s="44"/>
      <c r="AM137" s="20"/>
      <c r="AN137" s="44"/>
      <c r="AO137" s="21"/>
      <c r="AP137" s="44"/>
      <c r="AQ137" s="20"/>
      <c r="AR137" s="44"/>
      <c r="AS137" s="21"/>
      <c r="AT137" s="10"/>
      <c r="AU137" s="10"/>
      <c r="AV137" s="44"/>
      <c r="AW137" s="44"/>
      <c r="AX137" s="44"/>
      <c r="AY137" s="44"/>
      <c r="AZ137" s="44"/>
      <c r="BA137" s="44"/>
      <c r="BB137" s="44"/>
      <c r="BC137" s="44"/>
    </row>
    <row r="138" spans="1:55" s="12" customFormat="1" ht="20.100000000000001" customHeight="1">
      <c r="A138" s="20"/>
      <c r="B138" s="247" t="s">
        <v>23</v>
      </c>
      <c r="C138" s="189"/>
      <c r="D138" s="189"/>
      <c r="E138" s="248"/>
      <c r="F138" s="332">
        <v>0.49305555555555602</v>
      </c>
      <c r="G138" s="333"/>
      <c r="H138" s="334"/>
      <c r="I138" s="52" t="s">
        <v>17</v>
      </c>
      <c r="J138" s="335">
        <v>0.51736111111111105</v>
      </c>
      <c r="K138" s="333"/>
      <c r="L138" s="336"/>
      <c r="M138" s="188" t="str">
        <f>C38</f>
        <v>ゴールデン</v>
      </c>
      <c r="N138" s="189"/>
      <c r="O138" s="189"/>
      <c r="P138" s="189"/>
      <c r="Q138" s="190"/>
      <c r="R138" s="1" t="s">
        <v>18</v>
      </c>
      <c r="S138" s="243" t="str">
        <f>C36</f>
        <v>北野</v>
      </c>
      <c r="T138" s="189"/>
      <c r="U138" s="189"/>
      <c r="V138" s="189"/>
      <c r="W138" s="189"/>
      <c r="X138" s="164" t="str">
        <f t="shared" ref="X138" si="2">M137</f>
        <v>アズサＪr</v>
      </c>
      <c r="Y138" s="165"/>
      <c r="Z138" s="165"/>
      <c r="AA138" s="234"/>
      <c r="AB138" s="164" t="str">
        <f t="shared" ref="AB138" si="3">S137</f>
        <v>リトルインディアンズ</v>
      </c>
      <c r="AC138" s="165"/>
      <c r="AD138" s="165"/>
      <c r="AE138" s="166"/>
      <c r="AF138" s="10"/>
      <c r="AG138" s="10"/>
      <c r="AH138" s="44"/>
      <c r="AI138" s="20"/>
      <c r="AJ138" s="44"/>
      <c r="AK138" s="21"/>
      <c r="AL138" s="44"/>
      <c r="AM138" s="20"/>
      <c r="AN138" s="44"/>
      <c r="AO138" s="21"/>
      <c r="AP138" s="44"/>
      <c r="AQ138" s="20"/>
      <c r="AR138" s="44"/>
      <c r="AS138" s="21"/>
      <c r="AT138" s="10"/>
      <c r="AU138" s="10"/>
      <c r="AV138" s="44"/>
      <c r="AW138" s="44"/>
      <c r="AX138" s="44"/>
      <c r="AY138" s="44"/>
      <c r="AZ138" s="44"/>
      <c r="BA138" s="44"/>
      <c r="BB138" s="44"/>
      <c r="BC138" s="44"/>
    </row>
    <row r="139" spans="1:55" s="12" customFormat="1" ht="20.100000000000001" customHeight="1">
      <c r="A139" s="17"/>
      <c r="B139" s="247" t="s">
        <v>24</v>
      </c>
      <c r="C139" s="189"/>
      <c r="D139" s="189"/>
      <c r="E139" s="248"/>
      <c r="F139" s="332">
        <v>0.52083333333333304</v>
      </c>
      <c r="G139" s="333"/>
      <c r="H139" s="334"/>
      <c r="I139" s="52" t="s">
        <v>17</v>
      </c>
      <c r="J139" s="335">
        <v>0.54513888888888795</v>
      </c>
      <c r="K139" s="333"/>
      <c r="L139" s="336"/>
      <c r="M139" s="188"/>
      <c r="N139" s="355"/>
      <c r="O139" s="355"/>
      <c r="P139" s="355"/>
      <c r="Q139" s="357"/>
      <c r="R139" s="1" t="s">
        <v>18</v>
      </c>
      <c r="S139" s="243"/>
      <c r="T139" s="355"/>
      <c r="U139" s="355"/>
      <c r="V139" s="355"/>
      <c r="W139" s="356"/>
      <c r="X139" s="164" t="s">
        <v>274</v>
      </c>
      <c r="Y139" s="165"/>
      <c r="Z139" s="165"/>
      <c r="AA139" s="234"/>
      <c r="AB139" s="164" t="s">
        <v>273</v>
      </c>
      <c r="AC139" s="165"/>
      <c r="AD139" s="165"/>
      <c r="AE139" s="166"/>
      <c r="AF139" s="10"/>
      <c r="AG139" s="10"/>
      <c r="AH139" s="44"/>
      <c r="AI139" s="20"/>
      <c r="AJ139" s="44"/>
      <c r="AK139" s="21"/>
      <c r="AL139" s="44"/>
      <c r="AM139" s="20"/>
      <c r="AN139" s="44"/>
      <c r="AO139" s="21"/>
      <c r="AP139" s="44"/>
      <c r="AQ139" s="20"/>
      <c r="AR139" s="44"/>
      <c r="AS139" s="21"/>
      <c r="AT139" s="10"/>
      <c r="AU139" s="10"/>
      <c r="AV139" s="44"/>
      <c r="AW139" s="44"/>
      <c r="AX139" s="44"/>
      <c r="AY139" s="44"/>
      <c r="AZ139" s="44"/>
      <c r="BA139" s="44"/>
      <c r="BB139" s="44"/>
      <c r="BC139" s="44"/>
    </row>
    <row r="140" spans="1:55" s="12" customFormat="1" ht="20.100000000000001" customHeight="1" thickBot="1">
      <c r="A140" s="17"/>
      <c r="B140" s="244" t="s">
        <v>25</v>
      </c>
      <c r="C140" s="245"/>
      <c r="D140" s="245"/>
      <c r="E140" s="246"/>
      <c r="F140" s="337">
        <v>0.54861111111111105</v>
      </c>
      <c r="G140" s="338"/>
      <c r="H140" s="339"/>
      <c r="I140" s="53" t="s">
        <v>17</v>
      </c>
      <c r="J140" s="340">
        <v>0.57291666666666596</v>
      </c>
      <c r="K140" s="338"/>
      <c r="L140" s="341"/>
      <c r="M140" s="262"/>
      <c r="N140" s="245"/>
      <c r="O140" s="245"/>
      <c r="P140" s="245"/>
      <c r="Q140" s="342"/>
      <c r="R140" s="2" t="s">
        <v>18</v>
      </c>
      <c r="S140" s="263"/>
      <c r="T140" s="245"/>
      <c r="U140" s="245"/>
      <c r="V140" s="245"/>
      <c r="W140" s="246"/>
      <c r="X140" s="240" t="s">
        <v>305</v>
      </c>
      <c r="Y140" s="241"/>
      <c r="Z140" s="241"/>
      <c r="AA140" s="264"/>
      <c r="AB140" s="241" t="s">
        <v>306</v>
      </c>
      <c r="AC140" s="241"/>
      <c r="AD140" s="241"/>
      <c r="AE140" s="242"/>
      <c r="AF140" s="10"/>
      <c r="AG140" s="10"/>
      <c r="AH140" s="44"/>
      <c r="AI140" s="20"/>
      <c r="AJ140" s="44"/>
      <c r="AK140" s="21"/>
      <c r="AL140" s="44"/>
      <c r="AM140" s="20"/>
      <c r="AN140" s="44"/>
      <c r="AO140" s="21"/>
      <c r="AP140" s="44"/>
      <c r="AQ140" s="20"/>
      <c r="AR140" s="44"/>
      <c r="AS140" s="21"/>
      <c r="AT140" s="10"/>
      <c r="AU140" s="10"/>
      <c r="AV140" s="44"/>
      <c r="AW140" s="44"/>
      <c r="AX140" s="44"/>
      <c r="AY140" s="44"/>
      <c r="AZ140" s="44"/>
      <c r="BA140" s="44"/>
      <c r="BB140" s="44"/>
      <c r="BC140" s="44"/>
    </row>
    <row r="141" spans="1:55" ht="20.100000000000001" customHeight="1" thickBot="1"/>
    <row r="142" spans="1:55" s="12" customFormat="1" ht="20.100000000000001" customHeight="1">
      <c r="A142" s="13"/>
      <c r="B142" s="197" t="s">
        <v>68</v>
      </c>
      <c r="C142" s="198"/>
      <c r="D142" s="198"/>
      <c r="E142" s="199"/>
      <c r="F142" s="200" t="s">
        <v>12</v>
      </c>
      <c r="G142" s="201"/>
      <c r="H142" s="201"/>
      <c r="I142" s="201"/>
      <c r="J142" s="201"/>
      <c r="K142" s="201"/>
      <c r="L142" s="202"/>
      <c r="M142" s="179" t="s">
        <v>13</v>
      </c>
      <c r="N142" s="180"/>
      <c r="O142" s="180"/>
      <c r="P142" s="180"/>
      <c r="Q142" s="180"/>
      <c r="R142" s="180"/>
      <c r="S142" s="180"/>
      <c r="T142" s="180"/>
      <c r="U142" s="180"/>
      <c r="V142" s="180"/>
      <c r="W142" s="181"/>
      <c r="X142" s="231" t="s">
        <v>14</v>
      </c>
      <c r="Y142" s="232"/>
      <c r="Z142" s="232"/>
      <c r="AA142" s="233"/>
      <c r="AB142" s="231" t="s">
        <v>15</v>
      </c>
      <c r="AC142" s="232"/>
      <c r="AD142" s="232"/>
      <c r="AE142" s="256"/>
      <c r="AF142" s="10"/>
      <c r="AG142" s="10"/>
      <c r="AH142" s="14"/>
      <c r="AI142" s="15"/>
      <c r="AJ142" s="14"/>
      <c r="AK142" s="16"/>
      <c r="AL142" s="14"/>
      <c r="AM142" s="15"/>
      <c r="AN142" s="14"/>
      <c r="AO142" s="16"/>
      <c r="AP142" s="14"/>
      <c r="AQ142" s="15"/>
      <c r="AR142" s="14"/>
      <c r="AS142" s="16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12" customFormat="1" ht="20.100000000000001" customHeight="1">
      <c r="A143" s="17"/>
      <c r="B143" s="251" t="s">
        <v>16</v>
      </c>
      <c r="C143" s="183"/>
      <c r="D143" s="183"/>
      <c r="E143" s="252"/>
      <c r="F143" s="343">
        <v>0.35416666666666669</v>
      </c>
      <c r="G143" s="344"/>
      <c r="H143" s="345"/>
      <c r="I143" s="51" t="s">
        <v>17</v>
      </c>
      <c r="J143" s="346">
        <v>0.37847222222222227</v>
      </c>
      <c r="K143" s="344"/>
      <c r="L143" s="347"/>
      <c r="M143" s="182" t="str">
        <f>C17</f>
        <v>ＳＣ３６０</v>
      </c>
      <c r="N143" s="183"/>
      <c r="O143" s="183"/>
      <c r="P143" s="183"/>
      <c r="Q143" s="184"/>
      <c r="R143" s="3" t="s">
        <v>18</v>
      </c>
      <c r="S143" s="259" t="str">
        <f>C15</f>
        <v>ペガサス</v>
      </c>
      <c r="T143" s="183"/>
      <c r="U143" s="183"/>
      <c r="V143" s="183"/>
      <c r="W143" s="252"/>
      <c r="X143" s="191" t="str">
        <f>M148</f>
        <v>成増</v>
      </c>
      <c r="Y143" s="192"/>
      <c r="Z143" s="192"/>
      <c r="AA143" s="193"/>
      <c r="AB143" s="191" t="str">
        <f>S148</f>
        <v>志村東</v>
      </c>
      <c r="AC143" s="192"/>
      <c r="AD143" s="192"/>
      <c r="AE143" s="260"/>
      <c r="AF143" s="10"/>
      <c r="AG143" s="10"/>
      <c r="AH143" s="44"/>
      <c r="AI143" s="20"/>
      <c r="AJ143" s="44"/>
      <c r="AK143" s="21"/>
      <c r="AL143" s="44"/>
      <c r="AM143" s="20"/>
      <c r="AN143" s="44"/>
      <c r="AO143" s="21"/>
      <c r="AP143" s="44"/>
      <c r="AQ143" s="20"/>
      <c r="AR143" s="44"/>
      <c r="AS143" s="21"/>
      <c r="AT143" s="10"/>
      <c r="AU143" s="10"/>
      <c r="AV143" s="44"/>
      <c r="AW143" s="44"/>
      <c r="AX143" s="44"/>
      <c r="AY143" s="44"/>
      <c r="AZ143" s="44"/>
      <c r="BA143" s="44"/>
      <c r="BB143" s="44"/>
      <c r="BC143" s="44"/>
    </row>
    <row r="144" spans="1:55" s="12" customFormat="1" ht="20.100000000000001" customHeight="1">
      <c r="A144" s="44"/>
      <c r="B144" s="247" t="s">
        <v>19</v>
      </c>
      <c r="C144" s="189"/>
      <c r="D144" s="189"/>
      <c r="E144" s="248"/>
      <c r="F144" s="332">
        <v>0.38194444444444442</v>
      </c>
      <c r="G144" s="333"/>
      <c r="H144" s="334"/>
      <c r="I144" s="52" t="s">
        <v>17</v>
      </c>
      <c r="J144" s="335">
        <v>0.40625</v>
      </c>
      <c r="K144" s="333"/>
      <c r="L144" s="336"/>
      <c r="M144" s="188" t="str">
        <f>C44</f>
        <v>志村東</v>
      </c>
      <c r="N144" s="189"/>
      <c r="O144" s="189"/>
      <c r="P144" s="189"/>
      <c r="Q144" s="190"/>
      <c r="R144" s="1" t="s">
        <v>18</v>
      </c>
      <c r="S144" s="243" t="str">
        <f>C42</f>
        <v>北前野</v>
      </c>
      <c r="T144" s="189"/>
      <c r="U144" s="189"/>
      <c r="V144" s="189"/>
      <c r="W144" s="248"/>
      <c r="X144" s="164" t="str">
        <f>M143</f>
        <v>ＳＣ３６０</v>
      </c>
      <c r="Y144" s="165"/>
      <c r="Z144" s="165"/>
      <c r="AA144" s="234"/>
      <c r="AB144" s="164" t="str">
        <f>S143</f>
        <v>ペガサス</v>
      </c>
      <c r="AC144" s="165"/>
      <c r="AD144" s="165"/>
      <c r="AE144" s="166"/>
      <c r="AF144" s="10"/>
      <c r="AG144" s="10"/>
      <c r="AH144" s="44"/>
      <c r="AI144" s="20"/>
      <c r="AJ144" s="44"/>
      <c r="AK144" s="21"/>
      <c r="AL144" s="44"/>
      <c r="AM144" s="20"/>
      <c r="AN144" s="44"/>
      <c r="AO144" s="21"/>
      <c r="AP144" s="44"/>
      <c r="AQ144" s="20"/>
      <c r="AR144" s="44"/>
      <c r="AS144" s="21"/>
      <c r="AT144" s="10"/>
      <c r="AU144" s="10"/>
      <c r="AV144" s="44"/>
      <c r="AW144" s="44"/>
      <c r="AX144" s="44"/>
      <c r="AY144" s="44"/>
      <c r="AZ144" s="44"/>
      <c r="BA144" s="44"/>
      <c r="BB144" s="44"/>
      <c r="BC144" s="44"/>
    </row>
    <row r="145" spans="1:55" s="12" customFormat="1" ht="20.100000000000001" customHeight="1">
      <c r="A145" s="20"/>
      <c r="B145" s="247" t="s">
        <v>20</v>
      </c>
      <c r="C145" s="189"/>
      <c r="D145" s="189"/>
      <c r="E145" s="248"/>
      <c r="F145" s="332">
        <v>0.40972222222222227</v>
      </c>
      <c r="G145" s="333"/>
      <c r="H145" s="334"/>
      <c r="I145" s="52" t="s">
        <v>17</v>
      </c>
      <c r="J145" s="335">
        <v>0.43402777777777773</v>
      </c>
      <c r="K145" s="333"/>
      <c r="L145" s="336"/>
      <c r="M145" s="188" t="str">
        <f>C19</f>
        <v>シルバー</v>
      </c>
      <c r="N145" s="189"/>
      <c r="O145" s="189"/>
      <c r="P145" s="189"/>
      <c r="Q145" s="190"/>
      <c r="R145" s="123" t="s">
        <v>18</v>
      </c>
      <c r="S145" s="243" t="str">
        <f>C15</f>
        <v>ペガサス</v>
      </c>
      <c r="T145" s="189"/>
      <c r="U145" s="189"/>
      <c r="V145" s="189"/>
      <c r="W145" s="248"/>
      <c r="X145" s="164" t="str">
        <f t="shared" ref="X145:X148" si="4">M144</f>
        <v>志村東</v>
      </c>
      <c r="Y145" s="165"/>
      <c r="Z145" s="165"/>
      <c r="AA145" s="234"/>
      <c r="AB145" s="164" t="str">
        <f t="shared" ref="AB145:AB148" si="5">S144</f>
        <v>北前野</v>
      </c>
      <c r="AC145" s="165"/>
      <c r="AD145" s="165"/>
      <c r="AE145" s="166"/>
      <c r="AF145" s="10"/>
      <c r="AG145" s="10"/>
      <c r="AH145" s="44"/>
      <c r="AI145" s="20"/>
      <c r="AJ145" s="44"/>
      <c r="AK145" s="21"/>
      <c r="AL145" s="44"/>
      <c r="AM145" s="20"/>
      <c r="AN145" s="44"/>
      <c r="AO145" s="21"/>
      <c r="AP145" s="44"/>
      <c r="AQ145" s="20"/>
      <c r="AR145" s="44"/>
      <c r="AS145" s="21"/>
      <c r="AT145" s="10"/>
      <c r="AU145" s="10"/>
      <c r="AV145" s="44"/>
      <c r="AW145" s="44"/>
      <c r="AX145" s="44"/>
      <c r="AY145" s="44"/>
      <c r="AZ145" s="44"/>
      <c r="BA145" s="44"/>
      <c r="BB145" s="44"/>
      <c r="BC145" s="44"/>
    </row>
    <row r="146" spans="1:55" s="12" customFormat="1" ht="20.100000000000001" customHeight="1">
      <c r="A146" s="20"/>
      <c r="B146" s="247" t="s">
        <v>21</v>
      </c>
      <c r="C146" s="189"/>
      <c r="D146" s="189"/>
      <c r="E146" s="248"/>
      <c r="F146" s="332">
        <v>0.4375</v>
      </c>
      <c r="G146" s="333"/>
      <c r="H146" s="334"/>
      <c r="I146" s="52" t="s">
        <v>17</v>
      </c>
      <c r="J146" s="335">
        <v>0.46180555555555503</v>
      </c>
      <c r="K146" s="333"/>
      <c r="L146" s="336"/>
      <c r="M146" s="188" t="str">
        <f>C46</f>
        <v>成増</v>
      </c>
      <c r="N146" s="189"/>
      <c r="O146" s="189"/>
      <c r="P146" s="189"/>
      <c r="Q146" s="190"/>
      <c r="R146" s="1" t="s">
        <v>18</v>
      </c>
      <c r="S146" s="243" t="str">
        <f>C42</f>
        <v>北前野</v>
      </c>
      <c r="T146" s="189"/>
      <c r="U146" s="189"/>
      <c r="V146" s="189"/>
      <c r="W146" s="248"/>
      <c r="X146" s="164" t="str">
        <f t="shared" si="4"/>
        <v>シルバー</v>
      </c>
      <c r="Y146" s="165"/>
      <c r="Z146" s="165"/>
      <c r="AA146" s="234"/>
      <c r="AB146" s="164" t="str">
        <f t="shared" si="5"/>
        <v>ペガサス</v>
      </c>
      <c r="AC146" s="165"/>
      <c r="AD146" s="165"/>
      <c r="AE146" s="166"/>
      <c r="AF146" s="10"/>
      <c r="AG146" s="10"/>
      <c r="AH146" s="44"/>
      <c r="AI146" s="20"/>
      <c r="AJ146" s="44"/>
      <c r="AK146" s="21"/>
      <c r="AL146" s="44"/>
      <c r="AM146" s="20"/>
      <c r="AN146" s="44"/>
      <c r="AO146" s="21"/>
      <c r="AP146" s="44"/>
      <c r="AQ146" s="20"/>
      <c r="AR146" s="44"/>
      <c r="AS146" s="21"/>
      <c r="AT146" s="10"/>
      <c r="AU146" s="10"/>
      <c r="AV146" s="44"/>
      <c r="AW146" s="44"/>
      <c r="AX146" s="44"/>
      <c r="AY146" s="44"/>
      <c r="AZ146" s="44"/>
      <c r="BA146" s="44"/>
      <c r="BB146" s="44"/>
      <c r="BC146" s="44"/>
    </row>
    <row r="147" spans="1:55" s="12" customFormat="1" ht="20.100000000000001" customHeight="1">
      <c r="A147" s="20"/>
      <c r="B147" s="247" t="s">
        <v>22</v>
      </c>
      <c r="C147" s="189"/>
      <c r="D147" s="189"/>
      <c r="E147" s="248"/>
      <c r="F147" s="332">
        <v>0.46527777777777801</v>
      </c>
      <c r="G147" s="333"/>
      <c r="H147" s="334"/>
      <c r="I147" s="52" t="s">
        <v>17</v>
      </c>
      <c r="J147" s="335">
        <v>0.48958333333333298</v>
      </c>
      <c r="K147" s="333"/>
      <c r="L147" s="336"/>
      <c r="M147" s="188" t="str">
        <f>C19</f>
        <v>シルバー</v>
      </c>
      <c r="N147" s="189"/>
      <c r="O147" s="189"/>
      <c r="P147" s="189"/>
      <c r="Q147" s="189"/>
      <c r="R147" s="1" t="s">
        <v>18</v>
      </c>
      <c r="S147" s="243" t="str">
        <f>C17</f>
        <v>ＳＣ３６０</v>
      </c>
      <c r="T147" s="189"/>
      <c r="U147" s="189"/>
      <c r="V147" s="189"/>
      <c r="W147" s="189"/>
      <c r="X147" s="164" t="str">
        <f t="shared" si="4"/>
        <v>成増</v>
      </c>
      <c r="Y147" s="165"/>
      <c r="Z147" s="165"/>
      <c r="AA147" s="234"/>
      <c r="AB147" s="164" t="str">
        <f t="shared" si="5"/>
        <v>北前野</v>
      </c>
      <c r="AC147" s="165"/>
      <c r="AD147" s="165"/>
      <c r="AE147" s="166"/>
      <c r="AF147" s="10"/>
      <c r="AG147" s="10"/>
      <c r="AH147" s="44"/>
      <c r="AI147" s="20"/>
      <c r="AJ147" s="44"/>
      <c r="AK147" s="21"/>
      <c r="AL147" s="44"/>
      <c r="AM147" s="20"/>
      <c r="AN147" s="44"/>
      <c r="AO147" s="21"/>
      <c r="AP147" s="44"/>
      <c r="AQ147" s="20"/>
      <c r="AR147" s="44"/>
      <c r="AS147" s="21"/>
      <c r="AT147" s="10"/>
      <c r="AU147" s="10"/>
      <c r="AV147" s="44"/>
      <c r="AW147" s="44"/>
      <c r="AX147" s="44"/>
      <c r="AY147" s="44"/>
      <c r="AZ147" s="44"/>
      <c r="BA147" s="44"/>
      <c r="BB147" s="44"/>
      <c r="BC147" s="44"/>
    </row>
    <row r="148" spans="1:55" s="12" customFormat="1" ht="20.100000000000001" customHeight="1">
      <c r="A148" s="20"/>
      <c r="B148" s="247" t="s">
        <v>23</v>
      </c>
      <c r="C148" s="189"/>
      <c r="D148" s="189"/>
      <c r="E148" s="248"/>
      <c r="F148" s="332">
        <v>0.49305555555555602</v>
      </c>
      <c r="G148" s="333"/>
      <c r="H148" s="334"/>
      <c r="I148" s="52" t="s">
        <v>17</v>
      </c>
      <c r="J148" s="335">
        <v>0.51736111111111105</v>
      </c>
      <c r="K148" s="333"/>
      <c r="L148" s="336"/>
      <c r="M148" s="188" t="str">
        <f>C46</f>
        <v>成増</v>
      </c>
      <c r="N148" s="189"/>
      <c r="O148" s="189"/>
      <c r="P148" s="189"/>
      <c r="Q148" s="190"/>
      <c r="R148" s="1" t="s">
        <v>18</v>
      </c>
      <c r="S148" s="243" t="str">
        <f>C44</f>
        <v>志村東</v>
      </c>
      <c r="T148" s="189"/>
      <c r="U148" s="189"/>
      <c r="V148" s="189"/>
      <c r="W148" s="189"/>
      <c r="X148" s="164" t="str">
        <f t="shared" si="4"/>
        <v>シルバー</v>
      </c>
      <c r="Y148" s="165"/>
      <c r="Z148" s="165"/>
      <c r="AA148" s="234"/>
      <c r="AB148" s="164" t="str">
        <f t="shared" si="5"/>
        <v>ＳＣ３６０</v>
      </c>
      <c r="AC148" s="165"/>
      <c r="AD148" s="165"/>
      <c r="AE148" s="166"/>
      <c r="AF148" s="10"/>
      <c r="AG148" s="10"/>
      <c r="AH148" s="44"/>
      <c r="AI148" s="20"/>
      <c r="AJ148" s="44"/>
      <c r="AK148" s="21"/>
      <c r="AL148" s="44"/>
      <c r="AM148" s="20"/>
      <c r="AN148" s="44"/>
      <c r="AO148" s="21"/>
      <c r="AP148" s="44"/>
      <c r="AQ148" s="20"/>
      <c r="AR148" s="44"/>
      <c r="AS148" s="21"/>
      <c r="AT148" s="10"/>
      <c r="AU148" s="10"/>
      <c r="AV148" s="44"/>
      <c r="AW148" s="44"/>
      <c r="AX148" s="44"/>
      <c r="AY148" s="44"/>
      <c r="AZ148" s="44"/>
      <c r="BA148" s="44"/>
      <c r="BB148" s="44"/>
      <c r="BC148" s="44"/>
    </row>
    <row r="149" spans="1:55" s="12" customFormat="1" ht="20.100000000000001" customHeight="1">
      <c r="A149" s="17"/>
      <c r="B149" s="247" t="s">
        <v>24</v>
      </c>
      <c r="C149" s="189"/>
      <c r="D149" s="189"/>
      <c r="E149" s="248"/>
      <c r="F149" s="332">
        <v>0.52083333333333304</v>
      </c>
      <c r="G149" s="333"/>
      <c r="H149" s="334"/>
      <c r="I149" s="52" t="s">
        <v>17</v>
      </c>
      <c r="J149" s="335">
        <v>0.54513888888888795</v>
      </c>
      <c r="K149" s="333"/>
      <c r="L149" s="336"/>
      <c r="M149" s="188"/>
      <c r="N149" s="189"/>
      <c r="O149" s="189"/>
      <c r="P149" s="189"/>
      <c r="Q149" s="189"/>
      <c r="R149" s="1" t="s">
        <v>18</v>
      </c>
      <c r="S149" s="243"/>
      <c r="T149" s="189"/>
      <c r="U149" s="189"/>
      <c r="V149" s="189"/>
      <c r="W149" s="248"/>
      <c r="X149" s="164" t="s">
        <v>225</v>
      </c>
      <c r="Y149" s="165"/>
      <c r="Z149" s="165"/>
      <c r="AA149" s="234"/>
      <c r="AB149" s="164" t="s">
        <v>323</v>
      </c>
      <c r="AC149" s="165"/>
      <c r="AD149" s="165"/>
      <c r="AE149" s="166"/>
      <c r="AF149" s="10"/>
      <c r="AG149" s="10"/>
      <c r="AH149" s="44"/>
      <c r="AI149" s="20"/>
      <c r="AJ149" s="44"/>
      <c r="AK149" s="21"/>
      <c r="AL149" s="44"/>
      <c r="AM149" s="20"/>
      <c r="AN149" s="44"/>
      <c r="AO149" s="21"/>
      <c r="AP149" s="44"/>
      <c r="AQ149" s="20"/>
      <c r="AR149" s="44"/>
      <c r="AS149" s="21"/>
      <c r="AT149" s="10"/>
      <c r="AU149" s="10"/>
      <c r="AV149" s="44"/>
      <c r="AW149" s="44"/>
      <c r="AX149" s="44"/>
      <c r="AY149" s="44"/>
      <c r="AZ149" s="44"/>
      <c r="BA149" s="44"/>
      <c r="BB149" s="44"/>
      <c r="BC149" s="44"/>
    </row>
    <row r="150" spans="1:55" s="12" customFormat="1" ht="20.100000000000001" customHeight="1" thickBot="1">
      <c r="A150" s="17"/>
      <c r="B150" s="244" t="s">
        <v>25</v>
      </c>
      <c r="C150" s="245"/>
      <c r="D150" s="245"/>
      <c r="E150" s="246"/>
      <c r="F150" s="337">
        <v>0.54861111111111105</v>
      </c>
      <c r="G150" s="338"/>
      <c r="H150" s="339"/>
      <c r="I150" s="53" t="s">
        <v>17</v>
      </c>
      <c r="J150" s="340">
        <v>0.57291666666666596</v>
      </c>
      <c r="K150" s="338"/>
      <c r="L150" s="341"/>
      <c r="M150" s="262"/>
      <c r="N150" s="245"/>
      <c r="O150" s="245"/>
      <c r="P150" s="245"/>
      <c r="Q150" s="342"/>
      <c r="R150" s="2" t="s">
        <v>18</v>
      </c>
      <c r="S150" s="263"/>
      <c r="T150" s="245"/>
      <c r="U150" s="245"/>
      <c r="V150" s="245"/>
      <c r="W150" s="246"/>
      <c r="X150" s="240" t="s">
        <v>308</v>
      </c>
      <c r="Y150" s="241"/>
      <c r="Z150" s="241"/>
      <c r="AA150" s="264"/>
      <c r="AB150" s="241" t="s">
        <v>324</v>
      </c>
      <c r="AC150" s="241"/>
      <c r="AD150" s="241"/>
      <c r="AE150" s="242"/>
      <c r="AF150" s="10"/>
      <c r="AG150" s="10"/>
      <c r="AH150" s="44"/>
      <c r="AI150" s="20"/>
      <c r="AJ150" s="44"/>
      <c r="AK150" s="21"/>
      <c r="AL150" s="44"/>
      <c r="AM150" s="20"/>
      <c r="AN150" s="44"/>
      <c r="AO150" s="21"/>
      <c r="AP150" s="44"/>
      <c r="AQ150" s="20"/>
      <c r="AR150" s="44"/>
      <c r="AS150" s="21"/>
      <c r="AT150" s="10"/>
      <c r="AU150" s="10"/>
      <c r="AV150" s="44"/>
      <c r="AW150" s="44"/>
      <c r="AX150" s="44"/>
      <c r="AY150" s="44"/>
      <c r="AZ150" s="44"/>
      <c r="BA150" s="44"/>
      <c r="BB150" s="44"/>
      <c r="BC150" s="44"/>
    </row>
    <row r="151" spans="1:55" ht="20.100000000000001" customHeight="1" thickBot="1"/>
    <row r="152" spans="1:55" s="12" customFormat="1" ht="20.100000000000001" customHeight="1">
      <c r="A152" s="13"/>
      <c r="B152" s="197" t="s">
        <v>69</v>
      </c>
      <c r="C152" s="198"/>
      <c r="D152" s="198"/>
      <c r="E152" s="199"/>
      <c r="F152" s="200" t="s">
        <v>12</v>
      </c>
      <c r="G152" s="201"/>
      <c r="H152" s="201"/>
      <c r="I152" s="201"/>
      <c r="J152" s="201"/>
      <c r="K152" s="201"/>
      <c r="L152" s="202"/>
      <c r="M152" s="179" t="s">
        <v>13</v>
      </c>
      <c r="N152" s="180"/>
      <c r="O152" s="180"/>
      <c r="P152" s="180"/>
      <c r="Q152" s="180"/>
      <c r="R152" s="180"/>
      <c r="S152" s="180"/>
      <c r="T152" s="180"/>
      <c r="U152" s="180"/>
      <c r="V152" s="180"/>
      <c r="W152" s="181"/>
      <c r="X152" s="231" t="s">
        <v>14</v>
      </c>
      <c r="Y152" s="232"/>
      <c r="Z152" s="232"/>
      <c r="AA152" s="233"/>
      <c r="AB152" s="231" t="s">
        <v>15</v>
      </c>
      <c r="AC152" s="232"/>
      <c r="AD152" s="232"/>
      <c r="AE152" s="256"/>
      <c r="AF152" s="10"/>
      <c r="AG152" s="10"/>
      <c r="AH152" s="14"/>
      <c r="AI152" s="15"/>
      <c r="AJ152" s="14"/>
      <c r="AK152" s="16"/>
      <c r="AL152" s="14"/>
      <c r="AM152" s="15"/>
      <c r="AN152" s="14"/>
      <c r="AO152" s="16"/>
      <c r="AP152" s="14"/>
      <c r="AQ152" s="15"/>
      <c r="AR152" s="14"/>
      <c r="AS152" s="16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12" customFormat="1" ht="20.100000000000001" customHeight="1">
      <c r="A153" s="17"/>
      <c r="B153" s="251" t="s">
        <v>16</v>
      </c>
      <c r="C153" s="183"/>
      <c r="D153" s="183"/>
      <c r="E153" s="252"/>
      <c r="F153" s="343">
        <v>0.35416666666666669</v>
      </c>
      <c r="G153" s="344"/>
      <c r="H153" s="345"/>
      <c r="I153" s="51" t="s">
        <v>17</v>
      </c>
      <c r="J153" s="346">
        <v>0.37847222222222227</v>
      </c>
      <c r="K153" s="344"/>
      <c r="L153" s="347"/>
      <c r="M153" s="182" t="str">
        <f>C63</f>
        <v>プログレット</v>
      </c>
      <c r="N153" s="183"/>
      <c r="O153" s="183"/>
      <c r="P153" s="183"/>
      <c r="Q153" s="184"/>
      <c r="R153" s="3" t="s">
        <v>18</v>
      </c>
      <c r="S153" s="259" t="str">
        <f>C61</f>
        <v>熊野</v>
      </c>
      <c r="T153" s="183"/>
      <c r="U153" s="183"/>
      <c r="V153" s="183"/>
      <c r="W153" s="252"/>
      <c r="X153" s="191" t="str">
        <f>M158</f>
        <v>九曜</v>
      </c>
      <c r="Y153" s="192"/>
      <c r="Z153" s="192"/>
      <c r="AA153" s="193"/>
      <c r="AB153" s="192" t="str">
        <f>S158</f>
        <v>中台</v>
      </c>
      <c r="AC153" s="192"/>
      <c r="AD153" s="192"/>
      <c r="AE153" s="260"/>
      <c r="AF153" s="10"/>
      <c r="AG153" s="10"/>
      <c r="AH153" s="44"/>
      <c r="AI153" s="20"/>
      <c r="AJ153" s="44"/>
      <c r="AK153" s="21"/>
      <c r="AL153" s="44"/>
      <c r="AM153" s="20"/>
      <c r="AN153" s="44"/>
      <c r="AO153" s="21"/>
      <c r="AP153" s="44"/>
      <c r="AQ153" s="20"/>
      <c r="AR153" s="44"/>
      <c r="AS153" s="21"/>
      <c r="AT153" s="10"/>
      <c r="AU153" s="10"/>
      <c r="AV153" s="44"/>
      <c r="AW153" s="44"/>
      <c r="AX153" s="44"/>
      <c r="AY153" s="44"/>
      <c r="AZ153" s="44"/>
      <c r="BA153" s="44"/>
      <c r="BB153" s="44"/>
      <c r="BC153" s="44"/>
    </row>
    <row r="154" spans="1:55" s="12" customFormat="1" ht="20.100000000000001" customHeight="1">
      <c r="A154" s="44"/>
      <c r="B154" s="247" t="s">
        <v>19</v>
      </c>
      <c r="C154" s="189"/>
      <c r="D154" s="189"/>
      <c r="E154" s="248"/>
      <c r="F154" s="332">
        <v>0.38194444444444442</v>
      </c>
      <c r="G154" s="333"/>
      <c r="H154" s="334"/>
      <c r="I154" s="52" t="s">
        <v>17</v>
      </c>
      <c r="J154" s="335">
        <v>0.40625</v>
      </c>
      <c r="K154" s="333"/>
      <c r="L154" s="336"/>
      <c r="M154" s="188" t="str">
        <f>C91</f>
        <v>中台</v>
      </c>
      <c r="N154" s="189"/>
      <c r="O154" s="189"/>
      <c r="P154" s="189"/>
      <c r="Q154" s="190"/>
      <c r="R154" s="1" t="s">
        <v>18</v>
      </c>
      <c r="S154" s="243" t="str">
        <f>C89</f>
        <v>ときわ台</v>
      </c>
      <c r="T154" s="189"/>
      <c r="U154" s="189"/>
      <c r="V154" s="189"/>
      <c r="W154" s="248"/>
      <c r="X154" s="164" t="str">
        <f>M153</f>
        <v>プログレット</v>
      </c>
      <c r="Y154" s="165"/>
      <c r="Z154" s="165"/>
      <c r="AA154" s="234"/>
      <c r="AB154" s="165" t="str">
        <f>S153</f>
        <v>熊野</v>
      </c>
      <c r="AC154" s="165"/>
      <c r="AD154" s="165"/>
      <c r="AE154" s="166"/>
      <c r="AF154" s="10"/>
      <c r="AG154" s="10"/>
      <c r="AH154" s="44"/>
      <c r="AI154" s="20"/>
      <c r="AJ154" s="44"/>
      <c r="AK154" s="21"/>
      <c r="AL154" s="44"/>
      <c r="AM154" s="20"/>
      <c r="AN154" s="44"/>
      <c r="AO154" s="21"/>
      <c r="AP154" s="44"/>
      <c r="AQ154" s="20"/>
      <c r="AR154" s="44"/>
      <c r="AS154" s="21"/>
      <c r="AT154" s="10"/>
      <c r="AU154" s="10"/>
      <c r="AV154" s="44"/>
      <c r="AW154" s="44"/>
      <c r="AX154" s="44"/>
      <c r="AY154" s="44"/>
      <c r="AZ154" s="44"/>
      <c r="BA154" s="44"/>
      <c r="BB154" s="44"/>
      <c r="BC154" s="44"/>
    </row>
    <row r="155" spans="1:55" s="12" customFormat="1" ht="20.100000000000001" customHeight="1">
      <c r="A155" s="20"/>
      <c r="B155" s="247" t="s">
        <v>20</v>
      </c>
      <c r="C155" s="189"/>
      <c r="D155" s="189"/>
      <c r="E155" s="248"/>
      <c r="F155" s="332">
        <v>0.40972222222222227</v>
      </c>
      <c r="G155" s="333"/>
      <c r="H155" s="334"/>
      <c r="I155" s="52" t="s">
        <v>17</v>
      </c>
      <c r="J155" s="335">
        <v>0.43402777777777773</v>
      </c>
      <c r="K155" s="333"/>
      <c r="L155" s="336"/>
      <c r="M155" s="188" t="str">
        <f>C65</f>
        <v>ブルーイーグルス</v>
      </c>
      <c r="N155" s="189"/>
      <c r="O155" s="189"/>
      <c r="P155" s="189"/>
      <c r="Q155" s="190"/>
      <c r="R155" s="123" t="s">
        <v>18</v>
      </c>
      <c r="S155" s="188" t="str">
        <f>C61</f>
        <v>熊野</v>
      </c>
      <c r="T155" s="189"/>
      <c r="U155" s="189"/>
      <c r="V155" s="189"/>
      <c r="W155" s="190"/>
      <c r="X155" s="164" t="str">
        <f t="shared" ref="X155:X158" si="6">M154</f>
        <v>中台</v>
      </c>
      <c r="Y155" s="165"/>
      <c r="Z155" s="165"/>
      <c r="AA155" s="234"/>
      <c r="AB155" s="165" t="str">
        <f t="shared" ref="AB155:AB158" si="7">S154</f>
        <v>ときわ台</v>
      </c>
      <c r="AC155" s="165"/>
      <c r="AD155" s="165"/>
      <c r="AE155" s="166"/>
      <c r="AF155" s="10"/>
      <c r="AG155" s="10"/>
      <c r="AH155" s="44"/>
      <c r="AI155" s="20"/>
      <c r="AJ155" s="44"/>
      <c r="AK155" s="21"/>
      <c r="AL155" s="44"/>
      <c r="AM155" s="20"/>
      <c r="AN155" s="44"/>
      <c r="AO155" s="21"/>
      <c r="AP155" s="44"/>
      <c r="AQ155" s="20"/>
      <c r="AR155" s="44"/>
      <c r="AS155" s="21"/>
      <c r="AT155" s="10"/>
      <c r="AU155" s="10"/>
      <c r="AV155" s="44"/>
      <c r="AW155" s="44"/>
      <c r="AX155" s="44"/>
      <c r="AY155" s="44"/>
      <c r="AZ155" s="44"/>
      <c r="BA155" s="44"/>
      <c r="BB155" s="44"/>
      <c r="BC155" s="44"/>
    </row>
    <row r="156" spans="1:55" s="12" customFormat="1" ht="20.100000000000001" customHeight="1">
      <c r="A156" s="20"/>
      <c r="B156" s="247" t="s">
        <v>21</v>
      </c>
      <c r="C156" s="189"/>
      <c r="D156" s="189"/>
      <c r="E156" s="248"/>
      <c r="F156" s="332">
        <v>0.4375</v>
      </c>
      <c r="G156" s="333"/>
      <c r="H156" s="334"/>
      <c r="I156" s="52" t="s">
        <v>17</v>
      </c>
      <c r="J156" s="335">
        <v>0.46180555555555503</v>
      </c>
      <c r="K156" s="333"/>
      <c r="L156" s="336"/>
      <c r="M156" s="188" t="str">
        <f>C93</f>
        <v>九曜</v>
      </c>
      <c r="N156" s="189"/>
      <c r="O156" s="189"/>
      <c r="P156" s="189"/>
      <c r="Q156" s="190"/>
      <c r="R156" s="1" t="s">
        <v>18</v>
      </c>
      <c r="S156" s="243" t="str">
        <f>C89</f>
        <v>ときわ台</v>
      </c>
      <c r="T156" s="189"/>
      <c r="U156" s="189"/>
      <c r="V156" s="189"/>
      <c r="W156" s="248"/>
      <c r="X156" s="164" t="str">
        <f t="shared" si="6"/>
        <v>ブルーイーグルス</v>
      </c>
      <c r="Y156" s="165"/>
      <c r="Z156" s="165"/>
      <c r="AA156" s="234"/>
      <c r="AB156" s="165" t="str">
        <f t="shared" si="7"/>
        <v>熊野</v>
      </c>
      <c r="AC156" s="165"/>
      <c r="AD156" s="165"/>
      <c r="AE156" s="166"/>
      <c r="AF156" s="10"/>
      <c r="AG156" s="10"/>
      <c r="AH156" s="44"/>
      <c r="AI156" s="20"/>
      <c r="AJ156" s="44"/>
      <c r="AK156" s="21"/>
      <c r="AL156" s="44"/>
      <c r="AM156" s="20"/>
      <c r="AN156" s="44"/>
      <c r="AO156" s="21"/>
      <c r="AP156" s="44"/>
      <c r="AQ156" s="20"/>
      <c r="AR156" s="44"/>
      <c r="AS156" s="21"/>
      <c r="AT156" s="10"/>
      <c r="AU156" s="10"/>
      <c r="AV156" s="44"/>
      <c r="AW156" s="44"/>
      <c r="AX156" s="44"/>
      <c r="AY156" s="44"/>
      <c r="AZ156" s="44"/>
      <c r="BA156" s="44"/>
      <c r="BB156" s="44"/>
      <c r="BC156" s="44"/>
    </row>
    <row r="157" spans="1:55" s="12" customFormat="1" ht="20.100000000000001" customHeight="1">
      <c r="A157" s="20"/>
      <c r="B157" s="247" t="s">
        <v>22</v>
      </c>
      <c r="C157" s="189"/>
      <c r="D157" s="189"/>
      <c r="E157" s="248"/>
      <c r="F157" s="332">
        <v>0.46527777777777801</v>
      </c>
      <c r="G157" s="333"/>
      <c r="H157" s="334"/>
      <c r="I157" s="52" t="s">
        <v>17</v>
      </c>
      <c r="J157" s="335">
        <v>0.48958333333333298</v>
      </c>
      <c r="K157" s="333"/>
      <c r="L157" s="336"/>
      <c r="M157" s="188" t="str">
        <f>C65</f>
        <v>ブルーイーグルス</v>
      </c>
      <c r="N157" s="189"/>
      <c r="O157" s="189"/>
      <c r="P157" s="189"/>
      <c r="Q157" s="189"/>
      <c r="R157" s="1" t="s">
        <v>18</v>
      </c>
      <c r="S157" s="243" t="str">
        <f>C63</f>
        <v>プログレット</v>
      </c>
      <c r="T157" s="189"/>
      <c r="U157" s="189"/>
      <c r="V157" s="189"/>
      <c r="W157" s="189"/>
      <c r="X157" s="164" t="str">
        <f t="shared" si="6"/>
        <v>九曜</v>
      </c>
      <c r="Y157" s="165"/>
      <c r="Z157" s="165"/>
      <c r="AA157" s="234"/>
      <c r="AB157" s="165" t="str">
        <f t="shared" si="7"/>
        <v>ときわ台</v>
      </c>
      <c r="AC157" s="165"/>
      <c r="AD157" s="165"/>
      <c r="AE157" s="166"/>
      <c r="AF157" s="10"/>
      <c r="AG157" s="10"/>
      <c r="AH157" s="44"/>
      <c r="AI157" s="20"/>
      <c r="AJ157" s="44"/>
      <c r="AK157" s="21"/>
      <c r="AL157" s="44"/>
      <c r="AM157" s="20"/>
      <c r="AN157" s="44"/>
      <c r="AO157" s="21"/>
      <c r="AP157" s="44"/>
      <c r="AQ157" s="20"/>
      <c r="AR157" s="44"/>
      <c r="AS157" s="21"/>
      <c r="AT157" s="10"/>
      <c r="AU157" s="10"/>
      <c r="AV157" s="44"/>
      <c r="AW157" s="44"/>
      <c r="AX157" s="44"/>
      <c r="AY157" s="44"/>
      <c r="AZ157" s="44"/>
      <c r="BA157" s="44"/>
      <c r="BB157" s="44"/>
      <c r="BC157" s="44"/>
    </row>
    <row r="158" spans="1:55" s="12" customFormat="1" ht="20.100000000000001" customHeight="1">
      <c r="A158" s="20"/>
      <c r="B158" s="247" t="s">
        <v>23</v>
      </c>
      <c r="C158" s="189"/>
      <c r="D158" s="189"/>
      <c r="E158" s="248"/>
      <c r="F158" s="332">
        <v>0.49305555555555602</v>
      </c>
      <c r="G158" s="333"/>
      <c r="H158" s="334"/>
      <c r="I158" s="52" t="s">
        <v>17</v>
      </c>
      <c r="J158" s="335">
        <v>0.51736111111111105</v>
      </c>
      <c r="K158" s="333"/>
      <c r="L158" s="336"/>
      <c r="M158" s="188" t="str">
        <f>C93</f>
        <v>九曜</v>
      </c>
      <c r="N158" s="189"/>
      <c r="O158" s="189"/>
      <c r="P158" s="189"/>
      <c r="Q158" s="190"/>
      <c r="R158" s="1" t="s">
        <v>18</v>
      </c>
      <c r="S158" s="243" t="str">
        <f>C91</f>
        <v>中台</v>
      </c>
      <c r="T158" s="189"/>
      <c r="U158" s="189"/>
      <c r="V158" s="189"/>
      <c r="W158" s="189"/>
      <c r="X158" s="164" t="str">
        <f t="shared" si="6"/>
        <v>ブルーイーグルス</v>
      </c>
      <c r="Y158" s="165"/>
      <c r="Z158" s="165"/>
      <c r="AA158" s="234"/>
      <c r="AB158" s="165" t="str">
        <f t="shared" si="7"/>
        <v>プログレット</v>
      </c>
      <c r="AC158" s="165"/>
      <c r="AD158" s="165"/>
      <c r="AE158" s="166"/>
      <c r="AF158" s="10"/>
      <c r="AG158" s="10"/>
      <c r="AH158" s="44"/>
      <c r="AI158" s="20"/>
      <c r="AJ158" s="44"/>
      <c r="AK158" s="21"/>
      <c r="AL158" s="44"/>
      <c r="AM158" s="20"/>
      <c r="AN158" s="44"/>
      <c r="AO158" s="21"/>
      <c r="AP158" s="44"/>
      <c r="AQ158" s="20"/>
      <c r="AR158" s="44"/>
      <c r="AS158" s="21"/>
      <c r="AT158" s="10"/>
      <c r="AU158" s="10"/>
      <c r="AV158" s="44"/>
      <c r="AW158" s="44"/>
      <c r="AX158" s="44"/>
      <c r="AY158" s="44"/>
      <c r="AZ158" s="44"/>
      <c r="BA158" s="44"/>
      <c r="BB158" s="44"/>
      <c r="BC158" s="44"/>
    </row>
    <row r="159" spans="1:55" s="12" customFormat="1" ht="20.100000000000001" customHeight="1">
      <c r="A159" s="17"/>
      <c r="B159" s="247" t="s">
        <v>24</v>
      </c>
      <c r="C159" s="189"/>
      <c r="D159" s="189"/>
      <c r="E159" s="248"/>
      <c r="F159" s="332">
        <v>0.52083333333333304</v>
      </c>
      <c r="G159" s="333"/>
      <c r="H159" s="334"/>
      <c r="I159" s="52" t="s">
        <v>17</v>
      </c>
      <c r="J159" s="335">
        <v>0.54513888888888795</v>
      </c>
      <c r="K159" s="333"/>
      <c r="L159" s="336"/>
      <c r="M159" s="188"/>
      <c r="N159" s="189"/>
      <c r="O159" s="189"/>
      <c r="P159" s="189"/>
      <c r="Q159" s="189"/>
      <c r="R159" s="1" t="s">
        <v>18</v>
      </c>
      <c r="S159" s="243"/>
      <c r="T159" s="189"/>
      <c r="U159" s="189"/>
      <c r="V159" s="189"/>
      <c r="W159" s="248"/>
      <c r="X159" s="164" t="s">
        <v>325</v>
      </c>
      <c r="Y159" s="165"/>
      <c r="Z159" s="165"/>
      <c r="AA159" s="234"/>
      <c r="AB159" s="164" t="s">
        <v>247</v>
      </c>
      <c r="AC159" s="165"/>
      <c r="AD159" s="165"/>
      <c r="AE159" s="166"/>
      <c r="AF159" s="10"/>
      <c r="AG159" s="10"/>
      <c r="AH159" s="44"/>
      <c r="AI159" s="20"/>
      <c r="AJ159" s="44"/>
      <c r="AK159" s="21"/>
      <c r="AL159" s="44"/>
      <c r="AM159" s="20"/>
      <c r="AN159" s="44"/>
      <c r="AO159" s="21"/>
      <c r="AP159" s="44"/>
      <c r="AQ159" s="20"/>
      <c r="AR159" s="44"/>
      <c r="AS159" s="21"/>
      <c r="AT159" s="10"/>
      <c r="AU159" s="10"/>
      <c r="AV159" s="44"/>
      <c r="AW159" s="44"/>
      <c r="AX159" s="44"/>
      <c r="AY159" s="44"/>
      <c r="AZ159" s="44"/>
      <c r="BA159" s="44"/>
      <c r="BB159" s="44"/>
      <c r="BC159" s="44"/>
    </row>
    <row r="160" spans="1:55" s="12" customFormat="1" ht="20.100000000000001" customHeight="1" thickBot="1">
      <c r="A160" s="17"/>
      <c r="B160" s="244" t="s">
        <v>25</v>
      </c>
      <c r="C160" s="245"/>
      <c r="D160" s="245"/>
      <c r="E160" s="246"/>
      <c r="F160" s="337">
        <v>0.54861111111111105</v>
      </c>
      <c r="G160" s="338"/>
      <c r="H160" s="339"/>
      <c r="I160" s="53" t="s">
        <v>17</v>
      </c>
      <c r="J160" s="340">
        <v>0.57291666666666596</v>
      </c>
      <c r="K160" s="338"/>
      <c r="L160" s="341"/>
      <c r="M160" s="262"/>
      <c r="N160" s="245"/>
      <c r="O160" s="245"/>
      <c r="P160" s="245"/>
      <c r="Q160" s="342"/>
      <c r="R160" s="2" t="s">
        <v>18</v>
      </c>
      <c r="S160" s="263"/>
      <c r="T160" s="245"/>
      <c r="U160" s="245"/>
      <c r="V160" s="245"/>
      <c r="W160" s="246"/>
      <c r="X160" s="240" t="s">
        <v>307</v>
      </c>
      <c r="Y160" s="241"/>
      <c r="Z160" s="241"/>
      <c r="AA160" s="264"/>
      <c r="AB160" s="241" t="s">
        <v>139</v>
      </c>
      <c r="AC160" s="241"/>
      <c r="AD160" s="241"/>
      <c r="AE160" s="242"/>
      <c r="AF160" s="10"/>
      <c r="AG160" s="10"/>
      <c r="AH160" s="44"/>
      <c r="AI160" s="20"/>
      <c r="AJ160" s="44"/>
      <c r="AK160" s="21"/>
      <c r="AL160" s="44"/>
      <c r="AM160" s="20"/>
      <c r="AN160" s="44"/>
      <c r="AO160" s="21"/>
      <c r="AP160" s="44"/>
      <c r="AQ160" s="20"/>
      <c r="AR160" s="44"/>
      <c r="AS160" s="21"/>
      <c r="AT160" s="10"/>
      <c r="AU160" s="10"/>
      <c r="AV160" s="44"/>
      <c r="AW160" s="44"/>
      <c r="AX160" s="44"/>
      <c r="AY160" s="44"/>
      <c r="AZ160" s="44"/>
      <c r="BA160" s="44"/>
      <c r="BB160" s="44"/>
      <c r="BC160" s="44"/>
    </row>
    <row r="161" spans="1:55" ht="20.100000000000001" customHeight="1" thickBot="1"/>
    <row r="162" spans="1:55" s="12" customFormat="1" ht="20.100000000000001" customHeight="1">
      <c r="A162" s="13"/>
      <c r="B162" s="197" t="s">
        <v>70</v>
      </c>
      <c r="C162" s="198"/>
      <c r="D162" s="198"/>
      <c r="E162" s="199"/>
      <c r="F162" s="200" t="s">
        <v>12</v>
      </c>
      <c r="G162" s="201"/>
      <c r="H162" s="201"/>
      <c r="I162" s="201"/>
      <c r="J162" s="201"/>
      <c r="K162" s="201"/>
      <c r="L162" s="202"/>
      <c r="M162" s="179" t="s">
        <v>13</v>
      </c>
      <c r="N162" s="180"/>
      <c r="O162" s="180"/>
      <c r="P162" s="180"/>
      <c r="Q162" s="180"/>
      <c r="R162" s="180"/>
      <c r="S162" s="180"/>
      <c r="T162" s="180"/>
      <c r="U162" s="180"/>
      <c r="V162" s="180"/>
      <c r="W162" s="181"/>
      <c r="X162" s="231" t="s">
        <v>14</v>
      </c>
      <c r="Y162" s="232"/>
      <c r="Z162" s="232"/>
      <c r="AA162" s="233"/>
      <c r="AB162" s="232" t="s">
        <v>15</v>
      </c>
      <c r="AC162" s="232"/>
      <c r="AD162" s="232"/>
      <c r="AE162" s="256"/>
      <c r="AF162" s="10"/>
      <c r="AG162" s="10"/>
      <c r="AH162" s="14"/>
      <c r="AI162" s="15"/>
      <c r="AJ162" s="14"/>
      <c r="AK162" s="16"/>
      <c r="AL162" s="14"/>
      <c r="AM162" s="15"/>
      <c r="AN162" s="14"/>
      <c r="AO162" s="16"/>
      <c r="AP162" s="14"/>
      <c r="AQ162" s="15"/>
      <c r="AR162" s="14"/>
      <c r="AS162" s="16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12" customFormat="1" ht="20.100000000000001" customHeight="1">
      <c r="A163" s="17"/>
      <c r="B163" s="251" t="s">
        <v>16</v>
      </c>
      <c r="C163" s="183"/>
      <c r="D163" s="183"/>
      <c r="E163" s="252"/>
      <c r="F163" s="343">
        <v>0.35416666666666669</v>
      </c>
      <c r="G163" s="344"/>
      <c r="H163" s="345"/>
      <c r="I163" s="51" t="s">
        <v>17</v>
      </c>
      <c r="J163" s="346">
        <v>0.37847222222222227</v>
      </c>
      <c r="K163" s="344"/>
      <c r="L163" s="347"/>
      <c r="M163" s="182" t="str">
        <f>C71</f>
        <v>レパード</v>
      </c>
      <c r="N163" s="183"/>
      <c r="O163" s="183"/>
      <c r="P163" s="183"/>
      <c r="Q163" s="184"/>
      <c r="R163" s="3" t="s">
        <v>18</v>
      </c>
      <c r="S163" s="259" t="str">
        <f>C69</f>
        <v>下赤塚</v>
      </c>
      <c r="T163" s="183"/>
      <c r="U163" s="183"/>
      <c r="V163" s="183"/>
      <c r="W163" s="252"/>
      <c r="X163" s="191" t="str">
        <f>M168</f>
        <v>高島平</v>
      </c>
      <c r="Y163" s="192"/>
      <c r="Z163" s="192"/>
      <c r="AA163" s="193"/>
      <c r="AB163" s="192" t="str">
        <f>S168</f>
        <v>アミーゴ</v>
      </c>
      <c r="AC163" s="192"/>
      <c r="AD163" s="192"/>
      <c r="AE163" s="260"/>
      <c r="AF163" s="10"/>
      <c r="AG163" s="10"/>
      <c r="AH163" s="44"/>
      <c r="AI163" s="20"/>
      <c r="AJ163" s="44"/>
      <c r="AK163" s="21"/>
      <c r="AL163" s="44"/>
      <c r="AM163" s="20"/>
      <c r="AN163" s="44"/>
      <c r="AO163" s="21"/>
      <c r="AP163" s="44"/>
      <c r="AQ163" s="20"/>
      <c r="AR163" s="44"/>
      <c r="AS163" s="21"/>
      <c r="AT163" s="10"/>
      <c r="AU163" s="10"/>
      <c r="AV163" s="44"/>
      <c r="AW163" s="44"/>
      <c r="AX163" s="44"/>
      <c r="AY163" s="44"/>
      <c r="AZ163" s="44"/>
      <c r="BA163" s="44"/>
      <c r="BB163" s="44"/>
      <c r="BC163" s="44"/>
    </row>
    <row r="164" spans="1:55" s="12" customFormat="1" ht="20.100000000000001" customHeight="1">
      <c r="A164" s="44"/>
      <c r="B164" s="247" t="s">
        <v>19</v>
      </c>
      <c r="C164" s="189"/>
      <c r="D164" s="189"/>
      <c r="E164" s="248"/>
      <c r="F164" s="332">
        <v>0.38194444444444442</v>
      </c>
      <c r="G164" s="333"/>
      <c r="H164" s="334"/>
      <c r="I164" s="52" t="s">
        <v>17</v>
      </c>
      <c r="J164" s="335">
        <v>0.40625</v>
      </c>
      <c r="K164" s="333"/>
      <c r="L164" s="336"/>
      <c r="M164" s="188" t="str">
        <f>C99</f>
        <v>アミーゴ</v>
      </c>
      <c r="N164" s="189"/>
      <c r="O164" s="189"/>
      <c r="P164" s="189"/>
      <c r="Q164" s="190"/>
      <c r="R164" s="1" t="s">
        <v>18</v>
      </c>
      <c r="S164" s="243" t="str">
        <f>C97</f>
        <v>ビートル</v>
      </c>
      <c r="T164" s="189"/>
      <c r="U164" s="189"/>
      <c r="V164" s="189"/>
      <c r="W164" s="248"/>
      <c r="X164" s="164" t="str">
        <f>M163</f>
        <v>レパード</v>
      </c>
      <c r="Y164" s="165"/>
      <c r="Z164" s="165"/>
      <c r="AA164" s="234"/>
      <c r="AB164" s="165" t="str">
        <f>S163</f>
        <v>下赤塚</v>
      </c>
      <c r="AC164" s="165"/>
      <c r="AD164" s="165"/>
      <c r="AE164" s="166"/>
      <c r="AF164" s="10"/>
      <c r="AG164" s="10"/>
      <c r="AH164" s="44"/>
      <c r="AI164" s="20"/>
      <c r="AJ164" s="44"/>
      <c r="AK164" s="21"/>
      <c r="AL164" s="44"/>
      <c r="AM164" s="20"/>
      <c r="AN164" s="44"/>
      <c r="AO164" s="21"/>
      <c r="AP164" s="44"/>
      <c r="AQ164" s="20"/>
      <c r="AR164" s="44"/>
      <c r="AS164" s="21"/>
      <c r="AT164" s="10"/>
      <c r="AU164" s="10"/>
      <c r="AV164" s="44"/>
      <c r="AW164" s="44"/>
      <c r="AX164" s="44"/>
      <c r="AY164" s="44"/>
      <c r="AZ164" s="44"/>
      <c r="BA164" s="44"/>
      <c r="BB164" s="44"/>
      <c r="BC164" s="44"/>
    </row>
    <row r="165" spans="1:55" s="12" customFormat="1" ht="20.100000000000001" customHeight="1">
      <c r="A165" s="20"/>
      <c r="B165" s="247" t="s">
        <v>20</v>
      </c>
      <c r="C165" s="189"/>
      <c r="D165" s="189"/>
      <c r="E165" s="248"/>
      <c r="F165" s="332">
        <v>0.40972222222222227</v>
      </c>
      <c r="G165" s="333"/>
      <c r="H165" s="334"/>
      <c r="I165" s="52" t="s">
        <v>17</v>
      </c>
      <c r="J165" s="335">
        <v>0.43402777777777773</v>
      </c>
      <c r="K165" s="333"/>
      <c r="L165" s="336"/>
      <c r="M165" s="188" t="str">
        <f>C73</f>
        <v>桜川</v>
      </c>
      <c r="N165" s="189"/>
      <c r="O165" s="189"/>
      <c r="P165" s="189"/>
      <c r="Q165" s="190"/>
      <c r="R165" s="123" t="s">
        <v>18</v>
      </c>
      <c r="S165" s="188" t="str">
        <f>C69</f>
        <v>下赤塚</v>
      </c>
      <c r="T165" s="189"/>
      <c r="U165" s="189"/>
      <c r="V165" s="189"/>
      <c r="W165" s="190"/>
      <c r="X165" s="164" t="str">
        <f t="shared" ref="X165:X168" si="8">M164</f>
        <v>アミーゴ</v>
      </c>
      <c r="Y165" s="165"/>
      <c r="Z165" s="165"/>
      <c r="AA165" s="234"/>
      <c r="AB165" s="165" t="str">
        <f t="shared" ref="AB165:AB168" si="9">S164</f>
        <v>ビートル</v>
      </c>
      <c r="AC165" s="165"/>
      <c r="AD165" s="165"/>
      <c r="AE165" s="166"/>
      <c r="AF165" s="10"/>
      <c r="AG165" s="10"/>
      <c r="AH165" s="44"/>
      <c r="AI165" s="20"/>
      <c r="AJ165" s="44"/>
      <c r="AK165" s="21"/>
      <c r="AL165" s="44"/>
      <c r="AM165" s="20"/>
      <c r="AN165" s="44"/>
      <c r="AO165" s="21"/>
      <c r="AP165" s="44"/>
      <c r="AQ165" s="20"/>
      <c r="AR165" s="44"/>
      <c r="AS165" s="21"/>
      <c r="AT165" s="10"/>
      <c r="AU165" s="10"/>
      <c r="AV165" s="44"/>
      <c r="AW165" s="44"/>
      <c r="AX165" s="44"/>
      <c r="AY165" s="44"/>
      <c r="AZ165" s="44"/>
      <c r="BA165" s="44"/>
      <c r="BB165" s="44"/>
      <c r="BC165" s="44"/>
    </row>
    <row r="166" spans="1:55" s="12" customFormat="1" ht="20.100000000000001" customHeight="1">
      <c r="A166" s="20"/>
      <c r="B166" s="247" t="s">
        <v>21</v>
      </c>
      <c r="C166" s="189"/>
      <c r="D166" s="189"/>
      <c r="E166" s="248"/>
      <c r="F166" s="332">
        <v>0.4375</v>
      </c>
      <c r="G166" s="333"/>
      <c r="H166" s="334"/>
      <c r="I166" s="52" t="s">
        <v>17</v>
      </c>
      <c r="J166" s="335">
        <v>0.46180555555555503</v>
      </c>
      <c r="K166" s="333"/>
      <c r="L166" s="336"/>
      <c r="M166" s="188" t="str">
        <f>C101</f>
        <v>高島平</v>
      </c>
      <c r="N166" s="189"/>
      <c r="O166" s="189"/>
      <c r="P166" s="189"/>
      <c r="Q166" s="190"/>
      <c r="R166" s="1" t="s">
        <v>18</v>
      </c>
      <c r="S166" s="243" t="str">
        <f>C99</f>
        <v>アミーゴ</v>
      </c>
      <c r="T166" s="189"/>
      <c r="U166" s="189"/>
      <c r="V166" s="189"/>
      <c r="W166" s="248"/>
      <c r="X166" s="164" t="str">
        <f t="shared" si="8"/>
        <v>桜川</v>
      </c>
      <c r="Y166" s="165"/>
      <c r="Z166" s="165"/>
      <c r="AA166" s="234"/>
      <c r="AB166" s="165" t="str">
        <f t="shared" si="9"/>
        <v>下赤塚</v>
      </c>
      <c r="AC166" s="165"/>
      <c r="AD166" s="165"/>
      <c r="AE166" s="166"/>
      <c r="AF166" s="10"/>
      <c r="AG166" s="10"/>
      <c r="AH166" s="44"/>
      <c r="AI166" s="20"/>
      <c r="AJ166" s="44"/>
      <c r="AK166" s="21"/>
      <c r="AL166" s="44"/>
      <c r="AM166" s="20"/>
      <c r="AN166" s="44"/>
      <c r="AO166" s="21"/>
      <c r="AP166" s="44"/>
      <c r="AQ166" s="20"/>
      <c r="AR166" s="44"/>
      <c r="AS166" s="21"/>
      <c r="AT166" s="10"/>
      <c r="AU166" s="10"/>
      <c r="AV166" s="44"/>
      <c r="AW166" s="44"/>
      <c r="AX166" s="44"/>
      <c r="AY166" s="44"/>
      <c r="AZ166" s="44"/>
      <c r="BA166" s="44"/>
      <c r="BB166" s="44"/>
      <c r="BC166" s="44"/>
    </row>
    <row r="167" spans="1:55" s="12" customFormat="1" ht="20.100000000000001" customHeight="1">
      <c r="A167" s="20"/>
      <c r="B167" s="247" t="s">
        <v>22</v>
      </c>
      <c r="C167" s="189"/>
      <c r="D167" s="189"/>
      <c r="E167" s="248"/>
      <c r="F167" s="332">
        <v>0.46527777777777801</v>
      </c>
      <c r="G167" s="333"/>
      <c r="H167" s="334"/>
      <c r="I167" s="52" t="s">
        <v>17</v>
      </c>
      <c r="J167" s="335">
        <v>0.48958333333333298</v>
      </c>
      <c r="K167" s="333"/>
      <c r="L167" s="336"/>
      <c r="M167" s="188" t="str">
        <f>C73</f>
        <v>桜川</v>
      </c>
      <c r="N167" s="189"/>
      <c r="O167" s="189"/>
      <c r="P167" s="189"/>
      <c r="Q167" s="189"/>
      <c r="R167" s="1" t="s">
        <v>18</v>
      </c>
      <c r="S167" s="243" t="str">
        <f>C71</f>
        <v>レパード</v>
      </c>
      <c r="T167" s="189"/>
      <c r="U167" s="189"/>
      <c r="V167" s="189"/>
      <c r="W167" s="189"/>
      <c r="X167" s="164" t="str">
        <f t="shared" si="8"/>
        <v>高島平</v>
      </c>
      <c r="Y167" s="165"/>
      <c r="Z167" s="165"/>
      <c r="AA167" s="234"/>
      <c r="AB167" s="165" t="str">
        <f t="shared" si="9"/>
        <v>アミーゴ</v>
      </c>
      <c r="AC167" s="165"/>
      <c r="AD167" s="165"/>
      <c r="AE167" s="166"/>
      <c r="AF167" s="10"/>
      <c r="AG167" s="10"/>
      <c r="AH167" s="44"/>
      <c r="AI167" s="20"/>
      <c r="AJ167" s="44"/>
      <c r="AK167" s="21"/>
      <c r="AL167" s="44"/>
      <c r="AM167" s="20"/>
      <c r="AN167" s="44"/>
      <c r="AO167" s="21"/>
      <c r="AP167" s="44"/>
      <c r="AQ167" s="20"/>
      <c r="AR167" s="44"/>
      <c r="AS167" s="21"/>
      <c r="AT167" s="10"/>
      <c r="AU167" s="10"/>
      <c r="AV167" s="44"/>
      <c r="AW167" s="44"/>
      <c r="AX167" s="44"/>
      <c r="AY167" s="44"/>
      <c r="AZ167" s="44"/>
      <c r="BA167" s="44"/>
      <c r="BB167" s="44"/>
      <c r="BC167" s="44"/>
    </row>
    <row r="168" spans="1:55" s="12" customFormat="1" ht="20.100000000000001" customHeight="1">
      <c r="A168" s="20"/>
      <c r="B168" s="247" t="s">
        <v>23</v>
      </c>
      <c r="C168" s="189"/>
      <c r="D168" s="189"/>
      <c r="E168" s="248"/>
      <c r="F168" s="332">
        <v>0.49305555555555602</v>
      </c>
      <c r="G168" s="333"/>
      <c r="H168" s="334"/>
      <c r="I168" s="52" t="s">
        <v>17</v>
      </c>
      <c r="J168" s="335">
        <v>0.51736111111111105</v>
      </c>
      <c r="K168" s="333"/>
      <c r="L168" s="336"/>
      <c r="M168" s="188" t="str">
        <f>C101</f>
        <v>高島平</v>
      </c>
      <c r="N168" s="189"/>
      <c r="O168" s="189"/>
      <c r="P168" s="189"/>
      <c r="Q168" s="190"/>
      <c r="R168" s="1" t="s">
        <v>18</v>
      </c>
      <c r="S168" s="243" t="str">
        <f>C99</f>
        <v>アミーゴ</v>
      </c>
      <c r="T168" s="189"/>
      <c r="U168" s="189"/>
      <c r="V168" s="189"/>
      <c r="W168" s="189"/>
      <c r="X168" s="164" t="str">
        <f t="shared" si="8"/>
        <v>桜川</v>
      </c>
      <c r="Y168" s="165"/>
      <c r="Z168" s="165"/>
      <c r="AA168" s="234"/>
      <c r="AB168" s="165" t="str">
        <f t="shared" si="9"/>
        <v>レパード</v>
      </c>
      <c r="AC168" s="165"/>
      <c r="AD168" s="165"/>
      <c r="AE168" s="166"/>
      <c r="AF168" s="10"/>
      <c r="AG168" s="10"/>
      <c r="AH168" s="44"/>
      <c r="AI168" s="20"/>
      <c r="AJ168" s="44"/>
      <c r="AK168" s="21"/>
      <c r="AL168" s="44"/>
      <c r="AM168" s="20"/>
      <c r="AN168" s="44"/>
      <c r="AO168" s="21"/>
      <c r="AP168" s="44"/>
      <c r="AQ168" s="20"/>
      <c r="AR168" s="44"/>
      <c r="AS168" s="21"/>
      <c r="AT168" s="10"/>
      <c r="AU168" s="10"/>
      <c r="AV168" s="44"/>
      <c r="AW168" s="44"/>
      <c r="AX168" s="44"/>
      <c r="AY168" s="44"/>
      <c r="AZ168" s="44"/>
      <c r="BA168" s="44"/>
      <c r="BB168" s="44"/>
      <c r="BC168" s="44"/>
    </row>
    <row r="169" spans="1:55" s="12" customFormat="1" ht="20.100000000000001" customHeight="1">
      <c r="A169" s="17"/>
      <c r="B169" s="247" t="s">
        <v>24</v>
      </c>
      <c r="C169" s="189"/>
      <c r="D169" s="189"/>
      <c r="E169" s="248"/>
      <c r="F169" s="332">
        <v>0.52083333333333304</v>
      </c>
      <c r="G169" s="333"/>
      <c r="H169" s="334"/>
      <c r="I169" s="52" t="s">
        <v>17</v>
      </c>
      <c r="J169" s="335">
        <v>0.54513888888888795</v>
      </c>
      <c r="K169" s="333"/>
      <c r="L169" s="336"/>
      <c r="M169" s="188"/>
      <c r="N169" s="189"/>
      <c r="O169" s="189"/>
      <c r="P169" s="189"/>
      <c r="Q169" s="189"/>
      <c r="R169" s="1" t="s">
        <v>18</v>
      </c>
      <c r="S169" s="243"/>
      <c r="T169" s="189"/>
      <c r="U169" s="189"/>
      <c r="V169" s="189"/>
      <c r="W169" s="248"/>
      <c r="X169" s="164"/>
      <c r="Y169" s="165"/>
      <c r="Z169" s="165"/>
      <c r="AA169" s="234"/>
      <c r="AB169" s="165"/>
      <c r="AC169" s="165"/>
      <c r="AD169" s="165"/>
      <c r="AE169" s="166"/>
      <c r="AF169" s="10"/>
      <c r="AG169" s="10"/>
      <c r="AH169" s="44"/>
      <c r="AI169" s="20"/>
      <c r="AJ169" s="44"/>
      <c r="AK169" s="21"/>
      <c r="AL169" s="44"/>
      <c r="AM169" s="20"/>
      <c r="AN169" s="44"/>
      <c r="AO169" s="21"/>
      <c r="AP169" s="44"/>
      <c r="AQ169" s="20"/>
      <c r="AR169" s="44"/>
      <c r="AS169" s="21"/>
      <c r="AT169" s="10"/>
      <c r="AU169" s="10"/>
      <c r="AV169" s="44"/>
      <c r="AW169" s="44"/>
      <c r="AX169" s="44"/>
      <c r="AY169" s="44"/>
      <c r="AZ169" s="44"/>
      <c r="BA169" s="44"/>
      <c r="BB169" s="44"/>
      <c r="BC169" s="44"/>
    </row>
    <row r="170" spans="1:55" s="12" customFormat="1" ht="20.100000000000001" customHeight="1" thickBot="1">
      <c r="A170" s="17"/>
      <c r="B170" s="244" t="s">
        <v>25</v>
      </c>
      <c r="C170" s="245"/>
      <c r="D170" s="245"/>
      <c r="E170" s="246"/>
      <c r="F170" s="337">
        <v>0.54861111111111105</v>
      </c>
      <c r="G170" s="338"/>
      <c r="H170" s="339"/>
      <c r="I170" s="53" t="s">
        <v>17</v>
      </c>
      <c r="J170" s="340">
        <v>0.57291666666666596</v>
      </c>
      <c r="K170" s="338"/>
      <c r="L170" s="341"/>
      <c r="M170" s="262"/>
      <c r="N170" s="245"/>
      <c r="O170" s="245"/>
      <c r="P170" s="245"/>
      <c r="Q170" s="342"/>
      <c r="R170" s="2" t="s">
        <v>18</v>
      </c>
      <c r="S170" s="263"/>
      <c r="T170" s="245"/>
      <c r="U170" s="245"/>
      <c r="V170" s="245"/>
      <c r="W170" s="246"/>
      <c r="X170" s="240"/>
      <c r="Y170" s="241"/>
      <c r="Z170" s="241"/>
      <c r="AA170" s="264"/>
      <c r="AB170" s="241"/>
      <c r="AC170" s="241"/>
      <c r="AD170" s="241"/>
      <c r="AE170" s="242"/>
      <c r="AF170" s="10"/>
      <c r="AG170" s="10"/>
      <c r="AH170" s="44"/>
      <c r="AI170" s="20"/>
      <c r="AJ170" s="44"/>
      <c r="AK170" s="21"/>
      <c r="AL170" s="44"/>
      <c r="AM170" s="20"/>
      <c r="AN170" s="44"/>
      <c r="AO170" s="21"/>
      <c r="AP170" s="44"/>
      <c r="AQ170" s="20"/>
      <c r="AR170" s="44"/>
      <c r="AS170" s="21"/>
      <c r="AT170" s="10"/>
      <c r="AU170" s="10"/>
      <c r="AV170" s="44"/>
      <c r="AW170" s="44"/>
      <c r="AX170" s="44"/>
      <c r="AY170" s="44"/>
      <c r="AZ170" s="44"/>
      <c r="BA170" s="44"/>
      <c r="BB170" s="44"/>
      <c r="BC170" s="44"/>
    </row>
  </sheetData>
  <mergeCells count="502">
    <mergeCell ref="W97:W98"/>
    <mergeCell ref="B99:B100"/>
    <mergeCell ref="C99:F100"/>
    <mergeCell ref="G99:J99"/>
    <mergeCell ref="K99:N100"/>
    <mergeCell ref="O99:R99"/>
    <mergeCell ref="W99:W100"/>
    <mergeCell ref="Y100:Z100"/>
    <mergeCell ref="B101:B102"/>
    <mergeCell ref="C101:F102"/>
    <mergeCell ref="G101:J101"/>
    <mergeCell ref="K101:N101"/>
    <mergeCell ref="O101:R102"/>
    <mergeCell ref="W101:W102"/>
    <mergeCell ref="Y101:Z101"/>
    <mergeCell ref="Y102:Z102"/>
    <mergeCell ref="B96:F96"/>
    <mergeCell ref="G96:J96"/>
    <mergeCell ref="K96:N96"/>
    <mergeCell ref="O96:R96"/>
    <mergeCell ref="B97:B98"/>
    <mergeCell ref="C97:F98"/>
    <mergeCell ref="G97:J98"/>
    <mergeCell ref="K97:N97"/>
    <mergeCell ref="O97:R97"/>
    <mergeCell ref="W89:W90"/>
    <mergeCell ref="B91:B92"/>
    <mergeCell ref="C91:F92"/>
    <mergeCell ref="G91:J91"/>
    <mergeCell ref="K91:N92"/>
    <mergeCell ref="O91:R91"/>
    <mergeCell ref="W91:W92"/>
    <mergeCell ref="Y92:Z92"/>
    <mergeCell ref="B93:B94"/>
    <mergeCell ref="C93:F94"/>
    <mergeCell ref="G93:J93"/>
    <mergeCell ref="K93:N93"/>
    <mergeCell ref="O93:R94"/>
    <mergeCell ref="W93:W94"/>
    <mergeCell ref="Y93:Z93"/>
    <mergeCell ref="Y94:Z94"/>
    <mergeCell ref="B88:F88"/>
    <mergeCell ref="G88:J88"/>
    <mergeCell ref="K88:N88"/>
    <mergeCell ref="O88:R88"/>
    <mergeCell ref="B89:B90"/>
    <mergeCell ref="C89:F90"/>
    <mergeCell ref="G89:J90"/>
    <mergeCell ref="K89:N89"/>
    <mergeCell ref="O89:R89"/>
    <mergeCell ref="W69:W70"/>
    <mergeCell ref="B71:B72"/>
    <mergeCell ref="C71:F72"/>
    <mergeCell ref="G71:J71"/>
    <mergeCell ref="K71:N72"/>
    <mergeCell ref="O71:R71"/>
    <mergeCell ref="W71:W72"/>
    <mergeCell ref="Y72:Z72"/>
    <mergeCell ref="B73:B74"/>
    <mergeCell ref="C73:F74"/>
    <mergeCell ref="G73:J73"/>
    <mergeCell ref="K73:N73"/>
    <mergeCell ref="O73:R74"/>
    <mergeCell ref="W73:W74"/>
    <mergeCell ref="Y73:Z73"/>
    <mergeCell ref="Y74:Z74"/>
    <mergeCell ref="K34:N34"/>
    <mergeCell ref="O34:R34"/>
    <mergeCell ref="K60:N60"/>
    <mergeCell ref="E50:V50"/>
    <mergeCell ref="K38:N38"/>
    <mergeCell ref="O38:R39"/>
    <mergeCell ref="W38:W39"/>
    <mergeCell ref="Y38:Z38"/>
    <mergeCell ref="Y39:Z39"/>
    <mergeCell ref="B41:F41"/>
    <mergeCell ref="O41:R41"/>
    <mergeCell ref="B42:B43"/>
    <mergeCell ref="C42:F43"/>
    <mergeCell ref="G42:J43"/>
    <mergeCell ref="K42:N42"/>
    <mergeCell ref="O42:R42"/>
    <mergeCell ref="W42:W43"/>
    <mergeCell ref="Y37:Z37"/>
    <mergeCell ref="G46:J46"/>
    <mergeCell ref="K46:N46"/>
    <mergeCell ref="B46:B47"/>
    <mergeCell ref="C46:F47"/>
    <mergeCell ref="O46:R47"/>
    <mergeCell ref="W46:W47"/>
    <mergeCell ref="B61:B62"/>
    <mergeCell ref="C61:F62"/>
    <mergeCell ref="K61:N61"/>
    <mergeCell ref="B60:F60"/>
    <mergeCell ref="G60:J60"/>
    <mergeCell ref="O60:R60"/>
    <mergeCell ref="G61:J62"/>
    <mergeCell ref="O61:R61"/>
    <mergeCell ref="W61:W62"/>
    <mergeCell ref="Y46:Z46"/>
    <mergeCell ref="Y47:Z47"/>
    <mergeCell ref="Y18:Z18"/>
    <mergeCell ref="B19:B20"/>
    <mergeCell ref="C19:F20"/>
    <mergeCell ref="G19:J19"/>
    <mergeCell ref="K19:N19"/>
    <mergeCell ref="O19:R20"/>
    <mergeCell ref="W19:W20"/>
    <mergeCell ref="Y19:Z19"/>
    <mergeCell ref="Y20:Z20"/>
    <mergeCell ref="B44:B45"/>
    <mergeCell ref="C44:F45"/>
    <mergeCell ref="G44:J44"/>
    <mergeCell ref="K44:N45"/>
    <mergeCell ref="O44:R44"/>
    <mergeCell ref="W44:W45"/>
    <mergeCell ref="Y45:Z45"/>
    <mergeCell ref="W34:W35"/>
    <mergeCell ref="B36:B37"/>
    <mergeCell ref="C36:F37"/>
    <mergeCell ref="G36:J36"/>
    <mergeCell ref="K36:N37"/>
    <mergeCell ref="O36:R36"/>
    <mergeCell ref="W36:W37"/>
    <mergeCell ref="Y10:Z10"/>
    <mergeCell ref="W11:W12"/>
    <mergeCell ref="Y11:Z11"/>
    <mergeCell ref="Y12:Z12"/>
    <mergeCell ref="X162:AA162"/>
    <mergeCell ref="AB162:AE162"/>
    <mergeCell ref="X160:AA160"/>
    <mergeCell ref="AB160:AE160"/>
    <mergeCell ref="Q105:W105"/>
    <mergeCell ref="E106:V106"/>
    <mergeCell ref="E108:J110"/>
    <mergeCell ref="M108:N108"/>
    <mergeCell ref="Q108:V110"/>
    <mergeCell ref="M109:N109"/>
    <mergeCell ref="M110:N110"/>
    <mergeCell ref="B111:W111"/>
    <mergeCell ref="E112:V112"/>
    <mergeCell ref="F148:H148"/>
    <mergeCell ref="J148:L148"/>
    <mergeCell ref="M148:Q148"/>
    <mergeCell ref="S148:W148"/>
    <mergeCell ref="B14:F14"/>
    <mergeCell ref="G14:J14"/>
    <mergeCell ref="B150:E150"/>
    <mergeCell ref="F150:H150"/>
    <mergeCell ref="J150:L150"/>
    <mergeCell ref="M150:Q150"/>
    <mergeCell ref="S150:W150"/>
    <mergeCell ref="X150:AA150"/>
    <mergeCell ref="AB150:AE150"/>
    <mergeCell ref="F166:H166"/>
    <mergeCell ref="J166:L166"/>
    <mergeCell ref="M166:Q166"/>
    <mergeCell ref="S166:W166"/>
    <mergeCell ref="X166:AA166"/>
    <mergeCell ref="X156:AA156"/>
    <mergeCell ref="AB156:AE156"/>
    <mergeCell ref="X157:AA157"/>
    <mergeCell ref="AB157:AE157"/>
    <mergeCell ref="AB164:AE164"/>
    <mergeCell ref="F158:H158"/>
    <mergeCell ref="J158:L158"/>
    <mergeCell ref="AB166:AE166"/>
    <mergeCell ref="AB165:AE165"/>
    <mergeCell ref="B166:E166"/>
    <mergeCell ref="X163:AA163"/>
    <mergeCell ref="AB163:AE163"/>
    <mergeCell ref="AB170:AE170"/>
    <mergeCell ref="B169:E169"/>
    <mergeCell ref="F169:H169"/>
    <mergeCell ref="J169:L169"/>
    <mergeCell ref="M169:Q169"/>
    <mergeCell ref="S169:W169"/>
    <mergeCell ref="X169:AA169"/>
    <mergeCell ref="AB169:AE169"/>
    <mergeCell ref="B168:E168"/>
    <mergeCell ref="F168:H168"/>
    <mergeCell ref="J168:L168"/>
    <mergeCell ref="M168:Q168"/>
    <mergeCell ref="S168:W168"/>
    <mergeCell ref="X168:AA168"/>
    <mergeCell ref="AB168:AE168"/>
    <mergeCell ref="B167:E167"/>
    <mergeCell ref="F167:H167"/>
    <mergeCell ref="J167:L167"/>
    <mergeCell ref="M167:Q167"/>
    <mergeCell ref="S167:W167"/>
    <mergeCell ref="X167:AA167"/>
    <mergeCell ref="B170:E170"/>
    <mergeCell ref="F170:H170"/>
    <mergeCell ref="J170:L170"/>
    <mergeCell ref="M170:Q170"/>
    <mergeCell ref="S170:W170"/>
    <mergeCell ref="X170:AA170"/>
    <mergeCell ref="F162:L162"/>
    <mergeCell ref="M162:W162"/>
    <mergeCell ref="B162:E162"/>
    <mergeCell ref="B163:E163"/>
    <mergeCell ref="F163:H163"/>
    <mergeCell ref="J163:L163"/>
    <mergeCell ref="M163:Q163"/>
    <mergeCell ref="S163:W163"/>
    <mergeCell ref="B165:E165"/>
    <mergeCell ref="F165:H165"/>
    <mergeCell ref="J165:L165"/>
    <mergeCell ref="M165:Q165"/>
    <mergeCell ref="S165:W165"/>
    <mergeCell ref="X165:AA165"/>
    <mergeCell ref="M157:Q157"/>
    <mergeCell ref="S157:W157"/>
    <mergeCell ref="AB167:AE167"/>
    <mergeCell ref="B164:E164"/>
    <mergeCell ref="F164:H164"/>
    <mergeCell ref="J164:L164"/>
    <mergeCell ref="M164:Q164"/>
    <mergeCell ref="S164:W164"/>
    <mergeCell ref="X164:AA164"/>
    <mergeCell ref="X158:AA158"/>
    <mergeCell ref="AB158:AE158"/>
    <mergeCell ref="B159:E159"/>
    <mergeCell ref="F159:H159"/>
    <mergeCell ref="J159:L159"/>
    <mergeCell ref="M159:Q159"/>
    <mergeCell ref="S159:W159"/>
    <mergeCell ref="X159:AA159"/>
    <mergeCell ref="AB159:AE159"/>
    <mergeCell ref="B160:E160"/>
    <mergeCell ref="F160:H160"/>
    <mergeCell ref="J160:L160"/>
    <mergeCell ref="M160:Q160"/>
    <mergeCell ref="S160:W160"/>
    <mergeCell ref="B158:E158"/>
    <mergeCell ref="M158:Q158"/>
    <mergeCell ref="S158:W158"/>
    <mergeCell ref="B154:E154"/>
    <mergeCell ref="F154:H154"/>
    <mergeCell ref="J154:L154"/>
    <mergeCell ref="M154:Q154"/>
    <mergeCell ref="S154:W154"/>
    <mergeCell ref="X154:AA154"/>
    <mergeCell ref="B157:E157"/>
    <mergeCell ref="F157:H157"/>
    <mergeCell ref="J157:L157"/>
    <mergeCell ref="AB154:AE154"/>
    <mergeCell ref="B155:E155"/>
    <mergeCell ref="F155:H155"/>
    <mergeCell ref="J155:L155"/>
    <mergeCell ref="M155:Q155"/>
    <mergeCell ref="S155:W155"/>
    <mergeCell ref="X155:AA155"/>
    <mergeCell ref="AB155:AE155"/>
    <mergeCell ref="B156:E156"/>
    <mergeCell ref="F156:H156"/>
    <mergeCell ref="J156:L156"/>
    <mergeCell ref="M156:Q156"/>
    <mergeCell ref="S156:W156"/>
    <mergeCell ref="B152:E152"/>
    <mergeCell ref="X152:AA152"/>
    <mergeCell ref="AB152:AE152"/>
    <mergeCell ref="B153:E153"/>
    <mergeCell ref="F153:H153"/>
    <mergeCell ref="J153:L153"/>
    <mergeCell ref="M153:Q153"/>
    <mergeCell ref="S153:W153"/>
    <mergeCell ref="X153:AA153"/>
    <mergeCell ref="AB153:AE153"/>
    <mergeCell ref="F152:L152"/>
    <mergeCell ref="M152:W152"/>
    <mergeCell ref="B133:E133"/>
    <mergeCell ref="F133:H133"/>
    <mergeCell ref="J133:L133"/>
    <mergeCell ref="M133:Q133"/>
    <mergeCell ref="S133:W133"/>
    <mergeCell ref="X133:AA133"/>
    <mergeCell ref="AB133:AE133"/>
    <mergeCell ref="B134:E134"/>
    <mergeCell ref="F134:H134"/>
    <mergeCell ref="J134:L134"/>
    <mergeCell ref="M134:Q134"/>
    <mergeCell ref="S134:W134"/>
    <mergeCell ref="X134:AA134"/>
    <mergeCell ref="AB134:AE134"/>
    <mergeCell ref="E124:J126"/>
    <mergeCell ref="M124:N124"/>
    <mergeCell ref="Q124:V126"/>
    <mergeCell ref="M125:N125"/>
    <mergeCell ref="M126:N126"/>
    <mergeCell ref="B132:E132"/>
    <mergeCell ref="F132:L132"/>
    <mergeCell ref="M132:W132"/>
    <mergeCell ref="X132:AA132"/>
    <mergeCell ref="C130:P130"/>
    <mergeCell ref="T130:AB130"/>
    <mergeCell ref="AB132:AE132"/>
    <mergeCell ref="E116:J118"/>
    <mergeCell ref="M116:N116"/>
    <mergeCell ref="Q116:V118"/>
    <mergeCell ref="M117:N117"/>
    <mergeCell ref="M118:N118"/>
    <mergeCell ref="B119:W119"/>
    <mergeCell ref="E120:V120"/>
    <mergeCell ref="Q121:W121"/>
    <mergeCell ref="E122:V122"/>
    <mergeCell ref="X148:AA148"/>
    <mergeCell ref="AB148:AE148"/>
    <mergeCell ref="B149:E149"/>
    <mergeCell ref="F149:H149"/>
    <mergeCell ref="J149:L149"/>
    <mergeCell ref="M149:Q149"/>
    <mergeCell ref="S149:W149"/>
    <mergeCell ref="X149:AA149"/>
    <mergeCell ref="AB149:AE149"/>
    <mergeCell ref="B148:E148"/>
    <mergeCell ref="B147:E147"/>
    <mergeCell ref="F147:H147"/>
    <mergeCell ref="J147:L147"/>
    <mergeCell ref="M147:Q147"/>
    <mergeCell ref="S147:W147"/>
    <mergeCell ref="X147:AA147"/>
    <mergeCell ref="AB147:AE147"/>
    <mergeCell ref="B145:E145"/>
    <mergeCell ref="F145:H145"/>
    <mergeCell ref="J145:L145"/>
    <mergeCell ref="M145:Q145"/>
    <mergeCell ref="S145:W145"/>
    <mergeCell ref="X145:AA145"/>
    <mergeCell ref="AB145:AE145"/>
    <mergeCell ref="B146:E146"/>
    <mergeCell ref="F146:H146"/>
    <mergeCell ref="J146:L146"/>
    <mergeCell ref="M146:Q146"/>
    <mergeCell ref="S146:W146"/>
    <mergeCell ref="X146:AA146"/>
    <mergeCell ref="AB146:AE146"/>
    <mergeCell ref="B143:E143"/>
    <mergeCell ref="F143:H143"/>
    <mergeCell ref="J143:L143"/>
    <mergeCell ref="M143:Q143"/>
    <mergeCell ref="S143:W143"/>
    <mergeCell ref="X143:AA143"/>
    <mergeCell ref="AB143:AE143"/>
    <mergeCell ref="B144:E144"/>
    <mergeCell ref="F144:H144"/>
    <mergeCell ref="J144:L144"/>
    <mergeCell ref="M144:Q144"/>
    <mergeCell ref="S144:W144"/>
    <mergeCell ref="X144:AA144"/>
    <mergeCell ref="AB144:AE144"/>
    <mergeCell ref="B142:E142"/>
    <mergeCell ref="X142:AA142"/>
    <mergeCell ref="AB142:AE142"/>
    <mergeCell ref="F142:L142"/>
    <mergeCell ref="M142:W142"/>
    <mergeCell ref="B139:E139"/>
    <mergeCell ref="F139:H139"/>
    <mergeCell ref="J139:L139"/>
    <mergeCell ref="M139:Q139"/>
    <mergeCell ref="S139:W139"/>
    <mergeCell ref="X139:AA139"/>
    <mergeCell ref="AB139:AE139"/>
    <mergeCell ref="B140:E140"/>
    <mergeCell ref="F140:H140"/>
    <mergeCell ref="J140:L140"/>
    <mergeCell ref="M140:Q140"/>
    <mergeCell ref="S140:W140"/>
    <mergeCell ref="X140:AA140"/>
    <mergeCell ref="AB140:AE140"/>
    <mergeCell ref="B137:E137"/>
    <mergeCell ref="F137:H137"/>
    <mergeCell ref="J137:L137"/>
    <mergeCell ref="M137:Q137"/>
    <mergeCell ref="S137:W137"/>
    <mergeCell ref="X137:AA137"/>
    <mergeCell ref="AB137:AE137"/>
    <mergeCell ref="B138:E138"/>
    <mergeCell ref="F138:H138"/>
    <mergeCell ref="J138:L138"/>
    <mergeCell ref="M138:Q138"/>
    <mergeCell ref="S138:W138"/>
    <mergeCell ref="X138:AA138"/>
    <mergeCell ref="AB138:AE138"/>
    <mergeCell ref="B135:E135"/>
    <mergeCell ref="F135:H135"/>
    <mergeCell ref="J135:L135"/>
    <mergeCell ref="M135:Q135"/>
    <mergeCell ref="S135:W135"/>
    <mergeCell ref="X135:AA135"/>
    <mergeCell ref="AB135:AE135"/>
    <mergeCell ref="B136:E136"/>
    <mergeCell ref="F136:H136"/>
    <mergeCell ref="J136:L136"/>
    <mergeCell ref="M136:Q136"/>
    <mergeCell ref="S136:W136"/>
    <mergeCell ref="X136:AA136"/>
    <mergeCell ref="AB136:AE136"/>
    <mergeCell ref="Y64:Z64"/>
    <mergeCell ref="C65:F66"/>
    <mergeCell ref="G65:J65"/>
    <mergeCell ref="K65:N65"/>
    <mergeCell ref="O65:R66"/>
    <mergeCell ref="W65:W66"/>
    <mergeCell ref="Y65:Z65"/>
    <mergeCell ref="Y66:Z66"/>
    <mergeCell ref="B68:F68"/>
    <mergeCell ref="G68:J68"/>
    <mergeCell ref="K68:N68"/>
    <mergeCell ref="B63:B64"/>
    <mergeCell ref="C63:F64"/>
    <mergeCell ref="K63:N64"/>
    <mergeCell ref="W63:W64"/>
    <mergeCell ref="G63:J63"/>
    <mergeCell ref="O63:R63"/>
    <mergeCell ref="E104:V104"/>
    <mergeCell ref="K69:N69"/>
    <mergeCell ref="O69:R69"/>
    <mergeCell ref="B65:B66"/>
    <mergeCell ref="O68:R68"/>
    <mergeCell ref="B69:B70"/>
    <mergeCell ref="E77:V77"/>
    <mergeCell ref="Q78:W78"/>
    <mergeCell ref="M81:N81"/>
    <mergeCell ref="Q81:V83"/>
    <mergeCell ref="M82:N82"/>
    <mergeCell ref="M83:N83"/>
    <mergeCell ref="K87:Q87"/>
    <mergeCell ref="C69:F70"/>
    <mergeCell ref="G69:J70"/>
    <mergeCell ref="Q51:W51"/>
    <mergeCell ref="E52:V52"/>
    <mergeCell ref="E54:J56"/>
    <mergeCell ref="M54:N54"/>
    <mergeCell ref="Q54:V56"/>
    <mergeCell ref="M55:N55"/>
    <mergeCell ref="M56:N56"/>
    <mergeCell ref="K11:N11"/>
    <mergeCell ref="O11:R12"/>
    <mergeCell ref="C11:F12"/>
    <mergeCell ref="G11:J11"/>
    <mergeCell ref="W15:W16"/>
    <mergeCell ref="O14:R14"/>
    <mergeCell ref="C15:F16"/>
    <mergeCell ref="G15:J16"/>
    <mergeCell ref="K15:N15"/>
    <mergeCell ref="O15:R15"/>
    <mergeCell ref="B33:F33"/>
    <mergeCell ref="G33:J33"/>
    <mergeCell ref="K33:N33"/>
    <mergeCell ref="O33:R33"/>
    <mergeCell ref="B34:B35"/>
    <mergeCell ref="C34:F35"/>
    <mergeCell ref="G34:J35"/>
    <mergeCell ref="M26:N26"/>
    <mergeCell ref="Q26:V28"/>
    <mergeCell ref="B17:B18"/>
    <mergeCell ref="K17:N18"/>
    <mergeCell ref="O17:R17"/>
    <mergeCell ref="W17:W18"/>
    <mergeCell ref="G6:J6"/>
    <mergeCell ref="K6:N6"/>
    <mergeCell ref="O6:R6"/>
    <mergeCell ref="C9:F10"/>
    <mergeCell ref="G9:J9"/>
    <mergeCell ref="K9:N10"/>
    <mergeCell ref="O9:R9"/>
    <mergeCell ref="B11:B12"/>
    <mergeCell ref="B7:B8"/>
    <mergeCell ref="O7:R7"/>
    <mergeCell ref="C7:F8"/>
    <mergeCell ref="G7:J8"/>
    <mergeCell ref="B9:B10"/>
    <mergeCell ref="W7:W8"/>
    <mergeCell ref="W9:W10"/>
    <mergeCell ref="B15:B16"/>
    <mergeCell ref="K14:N14"/>
    <mergeCell ref="Q113:W113"/>
    <mergeCell ref="E114:V114"/>
    <mergeCell ref="M27:N27"/>
    <mergeCell ref="M28:N28"/>
    <mergeCell ref="E79:V79"/>
    <mergeCell ref="E81:J83"/>
    <mergeCell ref="K4:Q4"/>
    <mergeCell ref="K59:Q59"/>
    <mergeCell ref="Y75:Z75"/>
    <mergeCell ref="K7:N7"/>
    <mergeCell ref="U5:V5"/>
    <mergeCell ref="B6:F6"/>
    <mergeCell ref="G41:J41"/>
    <mergeCell ref="K41:N41"/>
    <mergeCell ref="B38:B39"/>
    <mergeCell ref="C38:F39"/>
    <mergeCell ref="G38:J38"/>
    <mergeCell ref="C17:F18"/>
    <mergeCell ref="G17:J17"/>
    <mergeCell ref="K32:Q32"/>
    <mergeCell ref="E22:V22"/>
    <mergeCell ref="Q23:W23"/>
    <mergeCell ref="E24:V24"/>
    <mergeCell ref="E26:J28"/>
  </mergeCells>
  <phoneticPr fontId="10"/>
  <pageMargins left="0.7" right="0.7" top="0.75" bottom="0.75" header="0.3" footer="0.3"/>
  <pageSetup paperSize="9" scale="63" orientation="portrait" horizontalDpi="4294967293" verticalDpi="0" r:id="rId1"/>
  <rowBreaks count="2" manualBreakCount="2">
    <brk id="57" max="30" man="1"/>
    <brk id="12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opLeftCell="A4" zoomScaleNormal="100" workbookViewId="0">
      <selection activeCell="G23" sqref="G23"/>
    </sheetView>
  </sheetViews>
  <sheetFormatPr defaultRowHeight="13.5"/>
  <cols>
    <col min="1" max="1" width="4" style="118" customWidth="1"/>
    <col min="2" max="4" width="20.625" style="118" customWidth="1"/>
    <col min="5" max="5" width="5" style="118" customWidth="1"/>
    <col min="6" max="8" width="20.625" style="118" customWidth="1"/>
    <col min="9" max="16384" width="9" style="118"/>
  </cols>
  <sheetData>
    <row r="1" spans="1:8" ht="34.5" customHeight="1">
      <c r="C1" s="352" t="s">
        <v>38</v>
      </c>
      <c r="D1" s="353"/>
      <c r="E1" s="353"/>
      <c r="F1" s="353"/>
      <c r="G1" s="353"/>
    </row>
    <row r="2" spans="1:8" ht="20.100000000000001" customHeight="1">
      <c r="B2" s="119" t="s">
        <v>36</v>
      </c>
      <c r="C2" s="348" t="s">
        <v>37</v>
      </c>
      <c r="D2" s="348"/>
      <c r="F2" s="119" t="s">
        <v>36</v>
      </c>
      <c r="G2" s="348" t="s">
        <v>37</v>
      </c>
      <c r="H2" s="348"/>
    </row>
    <row r="3" spans="1:8" ht="20.100000000000001" customHeight="1">
      <c r="A3" s="351">
        <v>1</v>
      </c>
      <c r="B3" s="349" t="s">
        <v>248</v>
      </c>
      <c r="C3" s="153" t="s">
        <v>251</v>
      </c>
      <c r="D3" s="153" t="s">
        <v>252</v>
      </c>
      <c r="E3" s="351">
        <v>16</v>
      </c>
      <c r="F3" s="349" t="s">
        <v>342</v>
      </c>
      <c r="G3" s="153" t="s">
        <v>345</v>
      </c>
      <c r="H3" s="120"/>
    </row>
    <row r="4" spans="1:8" ht="20.100000000000001" customHeight="1">
      <c r="A4" s="351"/>
      <c r="B4" s="350"/>
      <c r="C4" s="154" t="s">
        <v>249</v>
      </c>
      <c r="D4" s="154" t="s">
        <v>250</v>
      </c>
      <c r="E4" s="351"/>
      <c r="F4" s="350"/>
      <c r="G4" s="154" t="s">
        <v>343</v>
      </c>
      <c r="H4" s="154" t="s">
        <v>344</v>
      </c>
    </row>
    <row r="5" spans="1:8" ht="20.100000000000001" customHeight="1">
      <c r="A5" s="351">
        <v>2</v>
      </c>
      <c r="B5" s="349" t="s">
        <v>253</v>
      </c>
      <c r="C5" s="153" t="s">
        <v>256</v>
      </c>
      <c r="D5" s="153" t="s">
        <v>257</v>
      </c>
      <c r="E5" s="351">
        <v>17</v>
      </c>
      <c r="F5" s="349" t="s">
        <v>346</v>
      </c>
      <c r="G5" s="153" t="s">
        <v>349</v>
      </c>
      <c r="H5" s="153" t="s">
        <v>350</v>
      </c>
    </row>
    <row r="6" spans="1:8" ht="20.100000000000001" customHeight="1">
      <c r="A6" s="351"/>
      <c r="B6" s="350"/>
      <c r="C6" s="154" t="s">
        <v>254</v>
      </c>
      <c r="D6" s="154" t="s">
        <v>255</v>
      </c>
      <c r="E6" s="351"/>
      <c r="F6" s="350"/>
      <c r="G6" s="154" t="s">
        <v>347</v>
      </c>
      <c r="H6" s="154" t="s">
        <v>348</v>
      </c>
    </row>
    <row r="7" spans="1:8" ht="20.100000000000001" customHeight="1">
      <c r="A7" s="351">
        <v>3</v>
      </c>
      <c r="B7" s="349" t="s">
        <v>258</v>
      </c>
      <c r="C7" s="153" t="s">
        <v>261</v>
      </c>
      <c r="D7" s="153" t="s">
        <v>262</v>
      </c>
      <c r="E7" s="351">
        <v>18</v>
      </c>
      <c r="F7" s="349" t="s">
        <v>351</v>
      </c>
      <c r="G7" s="153" t="s">
        <v>354</v>
      </c>
      <c r="H7" s="153" t="s">
        <v>355</v>
      </c>
    </row>
    <row r="8" spans="1:8" ht="20.100000000000001" customHeight="1">
      <c r="A8" s="351"/>
      <c r="B8" s="350"/>
      <c r="C8" s="154" t="s">
        <v>259</v>
      </c>
      <c r="D8" s="154" t="s">
        <v>260</v>
      </c>
      <c r="E8" s="351"/>
      <c r="F8" s="350"/>
      <c r="G8" s="154" t="s">
        <v>352</v>
      </c>
      <c r="H8" s="154" t="s">
        <v>353</v>
      </c>
    </row>
    <row r="9" spans="1:8" ht="20.100000000000001" customHeight="1">
      <c r="A9" s="351">
        <v>4</v>
      </c>
      <c r="B9" s="349" t="s">
        <v>263</v>
      </c>
      <c r="C9" s="153" t="s">
        <v>266</v>
      </c>
      <c r="D9" s="153" t="s">
        <v>267</v>
      </c>
      <c r="E9" s="351">
        <v>19</v>
      </c>
      <c r="F9" s="349" t="s">
        <v>356</v>
      </c>
      <c r="G9" s="153" t="s">
        <v>359</v>
      </c>
      <c r="H9" s="153" t="s">
        <v>360</v>
      </c>
    </row>
    <row r="10" spans="1:8" ht="20.100000000000001" customHeight="1">
      <c r="A10" s="351"/>
      <c r="B10" s="350"/>
      <c r="C10" s="154" t="s">
        <v>264</v>
      </c>
      <c r="D10" s="154" t="s">
        <v>265</v>
      </c>
      <c r="E10" s="351"/>
      <c r="F10" s="350"/>
      <c r="G10" s="154" t="s">
        <v>357</v>
      </c>
      <c r="H10" s="154" t="s">
        <v>358</v>
      </c>
    </row>
    <row r="11" spans="1:8" ht="20.100000000000001" customHeight="1">
      <c r="A11" s="351">
        <v>5</v>
      </c>
      <c r="B11" s="349" t="s">
        <v>268</v>
      </c>
      <c r="C11" s="153" t="s">
        <v>271</v>
      </c>
      <c r="D11" s="153" t="s">
        <v>272</v>
      </c>
      <c r="E11" s="351">
        <v>20</v>
      </c>
      <c r="F11" s="349" t="s">
        <v>361</v>
      </c>
      <c r="G11" s="153" t="s">
        <v>364</v>
      </c>
      <c r="H11" s="153" t="s">
        <v>365</v>
      </c>
    </row>
    <row r="12" spans="1:8" ht="20.100000000000001" customHeight="1">
      <c r="A12" s="351"/>
      <c r="B12" s="350"/>
      <c r="C12" s="154" t="s">
        <v>269</v>
      </c>
      <c r="D12" s="154" t="s">
        <v>270</v>
      </c>
      <c r="E12" s="351"/>
      <c r="F12" s="350"/>
      <c r="G12" s="154" t="s">
        <v>362</v>
      </c>
      <c r="H12" s="154" t="s">
        <v>363</v>
      </c>
    </row>
    <row r="13" spans="1:8" ht="20.100000000000001" customHeight="1">
      <c r="A13" s="351">
        <v>6</v>
      </c>
      <c r="B13" s="349" t="s">
        <v>275</v>
      </c>
      <c r="C13" s="153" t="s">
        <v>279</v>
      </c>
      <c r="D13" s="153" t="s">
        <v>278</v>
      </c>
      <c r="E13" s="351">
        <v>21</v>
      </c>
      <c r="F13" s="349" t="s">
        <v>366</v>
      </c>
      <c r="G13" s="153" t="s">
        <v>369</v>
      </c>
      <c r="H13" s="153" t="s">
        <v>370</v>
      </c>
    </row>
    <row r="14" spans="1:8" ht="20.100000000000001" customHeight="1">
      <c r="A14" s="351"/>
      <c r="B14" s="350"/>
      <c r="C14" s="154" t="s">
        <v>276</v>
      </c>
      <c r="D14" s="154" t="s">
        <v>277</v>
      </c>
      <c r="E14" s="351"/>
      <c r="F14" s="350"/>
      <c r="G14" s="154" t="s">
        <v>367</v>
      </c>
      <c r="H14" s="154" t="s">
        <v>368</v>
      </c>
    </row>
    <row r="15" spans="1:8" ht="20.100000000000001" customHeight="1">
      <c r="A15" s="351">
        <v>7</v>
      </c>
      <c r="B15" s="349" t="s">
        <v>280</v>
      </c>
      <c r="C15" s="153" t="s">
        <v>283</v>
      </c>
      <c r="D15" s="153" t="s">
        <v>284</v>
      </c>
      <c r="E15" s="351">
        <v>22</v>
      </c>
      <c r="F15" s="349" t="s">
        <v>371</v>
      </c>
      <c r="G15" s="153" t="s">
        <v>374</v>
      </c>
      <c r="H15" s="153" t="s">
        <v>375</v>
      </c>
    </row>
    <row r="16" spans="1:8" ht="20.100000000000001" customHeight="1">
      <c r="A16" s="351"/>
      <c r="B16" s="350"/>
      <c r="C16" s="154" t="s">
        <v>281</v>
      </c>
      <c r="D16" s="154" t="s">
        <v>282</v>
      </c>
      <c r="E16" s="351"/>
      <c r="F16" s="350"/>
      <c r="G16" s="154" t="s">
        <v>372</v>
      </c>
      <c r="H16" s="154" t="s">
        <v>373</v>
      </c>
    </row>
    <row r="17" spans="1:8" ht="20.100000000000001" customHeight="1">
      <c r="A17" s="351">
        <v>8</v>
      </c>
      <c r="B17" s="349" t="s">
        <v>285</v>
      </c>
      <c r="C17" s="153" t="s">
        <v>288</v>
      </c>
      <c r="D17" s="153" t="s">
        <v>289</v>
      </c>
      <c r="E17" s="351">
        <v>23</v>
      </c>
      <c r="F17" s="349" t="s">
        <v>376</v>
      </c>
      <c r="G17" s="153" t="s">
        <v>379</v>
      </c>
      <c r="H17" s="153" t="s">
        <v>304</v>
      </c>
    </row>
    <row r="18" spans="1:8" ht="20.100000000000001" customHeight="1">
      <c r="A18" s="351"/>
      <c r="B18" s="350"/>
      <c r="C18" s="154" t="s">
        <v>286</v>
      </c>
      <c r="D18" s="154" t="s">
        <v>287</v>
      </c>
      <c r="E18" s="351"/>
      <c r="F18" s="350"/>
      <c r="G18" s="154" t="s">
        <v>377</v>
      </c>
      <c r="H18" s="154" t="s">
        <v>378</v>
      </c>
    </row>
    <row r="19" spans="1:8" ht="20.100000000000001" customHeight="1">
      <c r="A19" s="351">
        <v>9</v>
      </c>
      <c r="B19" s="349" t="s">
        <v>290</v>
      </c>
      <c r="C19" s="153" t="s">
        <v>293</v>
      </c>
      <c r="D19" s="153" t="s">
        <v>294</v>
      </c>
      <c r="E19" s="351">
        <v>24</v>
      </c>
      <c r="F19" s="349" t="s">
        <v>380</v>
      </c>
      <c r="G19" s="153" t="s">
        <v>384</v>
      </c>
      <c r="H19" s="153" t="s">
        <v>284</v>
      </c>
    </row>
    <row r="20" spans="1:8" ht="20.100000000000001" customHeight="1">
      <c r="A20" s="351"/>
      <c r="B20" s="350"/>
      <c r="C20" s="154" t="s">
        <v>291</v>
      </c>
      <c r="D20" s="154" t="s">
        <v>292</v>
      </c>
      <c r="E20" s="351"/>
      <c r="F20" s="350"/>
      <c r="G20" s="154" t="s">
        <v>382</v>
      </c>
      <c r="H20" s="154" t="s">
        <v>383</v>
      </c>
    </row>
    <row r="21" spans="1:8" ht="20.100000000000001" customHeight="1">
      <c r="A21" s="351">
        <v>10</v>
      </c>
      <c r="B21" s="349" t="s">
        <v>295</v>
      </c>
      <c r="C21" s="153" t="s">
        <v>298</v>
      </c>
      <c r="D21" s="153" t="s">
        <v>299</v>
      </c>
      <c r="E21" s="351">
        <v>25</v>
      </c>
      <c r="F21" s="349"/>
      <c r="G21" s="120"/>
      <c r="H21" s="120"/>
    </row>
    <row r="22" spans="1:8" ht="20.100000000000001" customHeight="1">
      <c r="A22" s="351"/>
      <c r="B22" s="350"/>
      <c r="C22" s="154" t="s">
        <v>297</v>
      </c>
      <c r="D22" s="154" t="s">
        <v>296</v>
      </c>
      <c r="E22" s="351"/>
      <c r="F22" s="350"/>
      <c r="G22" s="121"/>
      <c r="H22" s="121"/>
    </row>
    <row r="23" spans="1:8" ht="20.100000000000001" customHeight="1">
      <c r="A23" s="351">
        <v>11</v>
      </c>
      <c r="B23" s="349" t="s">
        <v>300</v>
      </c>
      <c r="C23" s="153" t="s">
        <v>303</v>
      </c>
      <c r="D23" s="153" t="s">
        <v>304</v>
      </c>
      <c r="E23" s="351">
        <v>26</v>
      </c>
      <c r="F23" s="349"/>
      <c r="G23" s="120"/>
      <c r="H23" s="120"/>
    </row>
    <row r="24" spans="1:8" ht="20.100000000000001" customHeight="1">
      <c r="A24" s="351"/>
      <c r="B24" s="350"/>
      <c r="C24" s="154" t="s">
        <v>302</v>
      </c>
      <c r="D24" s="154" t="s">
        <v>301</v>
      </c>
      <c r="E24" s="351"/>
      <c r="F24" s="350"/>
      <c r="G24" s="121"/>
      <c r="H24" s="121"/>
    </row>
    <row r="25" spans="1:8" ht="20.100000000000001" customHeight="1">
      <c r="A25" s="351">
        <v>12</v>
      </c>
      <c r="B25" s="349" t="s">
        <v>311</v>
      </c>
      <c r="C25" s="153" t="s">
        <v>314</v>
      </c>
      <c r="D25" s="153" t="s">
        <v>315</v>
      </c>
      <c r="E25" s="351">
        <v>27</v>
      </c>
      <c r="F25" s="349"/>
      <c r="G25" s="120"/>
      <c r="H25" s="120"/>
    </row>
    <row r="26" spans="1:8" ht="20.100000000000001" customHeight="1">
      <c r="A26" s="351"/>
      <c r="B26" s="350"/>
      <c r="C26" s="154" t="s">
        <v>312</v>
      </c>
      <c r="D26" s="154" t="s">
        <v>313</v>
      </c>
      <c r="E26" s="351"/>
      <c r="F26" s="350"/>
      <c r="G26" s="121"/>
      <c r="H26" s="121"/>
    </row>
    <row r="27" spans="1:8" s="130" customFormat="1" ht="20.100000000000001" customHeight="1">
      <c r="A27" s="351">
        <v>13</v>
      </c>
      <c r="B27" s="349" t="s">
        <v>316</v>
      </c>
      <c r="C27" s="153" t="s">
        <v>319</v>
      </c>
      <c r="D27" s="153" t="s">
        <v>320</v>
      </c>
      <c r="E27" s="351">
        <v>28</v>
      </c>
      <c r="F27" s="349"/>
      <c r="G27" s="131"/>
      <c r="H27" s="131"/>
    </row>
    <row r="28" spans="1:8" s="130" customFormat="1" ht="20.100000000000001" customHeight="1">
      <c r="A28" s="351"/>
      <c r="B28" s="350"/>
      <c r="C28" s="154" t="s">
        <v>317</v>
      </c>
      <c r="D28" s="154" t="s">
        <v>318</v>
      </c>
      <c r="E28" s="351"/>
      <c r="F28" s="350"/>
      <c r="G28" s="132"/>
      <c r="H28" s="132"/>
    </row>
    <row r="29" spans="1:8" s="130" customFormat="1" ht="20.100000000000001" customHeight="1">
      <c r="A29" s="351">
        <v>14</v>
      </c>
      <c r="B29" s="349" t="s">
        <v>326</v>
      </c>
      <c r="C29" s="153" t="s">
        <v>328</v>
      </c>
      <c r="D29" s="153" t="s">
        <v>330</v>
      </c>
      <c r="E29" s="351">
        <v>29</v>
      </c>
      <c r="F29" s="349"/>
      <c r="G29" s="131"/>
      <c r="H29" s="131"/>
    </row>
    <row r="30" spans="1:8" s="130" customFormat="1" ht="20.100000000000001" customHeight="1">
      <c r="A30" s="351"/>
      <c r="B30" s="350"/>
      <c r="C30" s="154" t="s">
        <v>327</v>
      </c>
      <c r="D30" s="154" t="s">
        <v>329</v>
      </c>
      <c r="E30" s="351"/>
      <c r="F30" s="350"/>
      <c r="G30" s="132"/>
      <c r="H30" s="132"/>
    </row>
    <row r="31" spans="1:8" s="130" customFormat="1" ht="20.100000000000001" customHeight="1">
      <c r="A31" s="351">
        <v>15</v>
      </c>
      <c r="B31" s="349" t="s">
        <v>337</v>
      </c>
      <c r="C31" s="153" t="s">
        <v>340</v>
      </c>
      <c r="D31" s="153" t="s">
        <v>341</v>
      </c>
      <c r="E31" s="351">
        <v>30</v>
      </c>
      <c r="F31" s="349"/>
      <c r="G31" s="131"/>
      <c r="H31" s="131"/>
    </row>
    <row r="32" spans="1:8" s="130" customFormat="1" ht="20.100000000000001" customHeight="1">
      <c r="A32" s="351"/>
      <c r="B32" s="350"/>
      <c r="C32" s="154" t="s">
        <v>338</v>
      </c>
      <c r="D32" s="154" t="s">
        <v>339</v>
      </c>
      <c r="E32" s="351"/>
      <c r="F32" s="350"/>
      <c r="G32" s="132"/>
      <c r="H32" s="13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63">
    <mergeCell ref="A31:A32"/>
    <mergeCell ref="B31:B32"/>
    <mergeCell ref="E31:E32"/>
    <mergeCell ref="F31:F32"/>
    <mergeCell ref="A27:A28"/>
    <mergeCell ref="B27:B28"/>
    <mergeCell ref="E27:E28"/>
    <mergeCell ref="F27:F28"/>
    <mergeCell ref="A29:A30"/>
    <mergeCell ref="B29:B30"/>
    <mergeCell ref="E29:E30"/>
    <mergeCell ref="F29:F30"/>
    <mergeCell ref="G2:H2"/>
    <mergeCell ref="C1:G1"/>
    <mergeCell ref="E21:E22"/>
    <mergeCell ref="E23:E24"/>
    <mergeCell ref="E25:E26"/>
    <mergeCell ref="E9:E10"/>
    <mergeCell ref="E11:E12"/>
    <mergeCell ref="E13:E14"/>
    <mergeCell ref="E15:E16"/>
    <mergeCell ref="E17:E18"/>
    <mergeCell ref="E19:E20"/>
    <mergeCell ref="F25:F26"/>
    <mergeCell ref="F13:F14"/>
    <mergeCell ref="F15:F16"/>
    <mergeCell ref="F17:F18"/>
    <mergeCell ref="F19:F20"/>
    <mergeCell ref="A21:A22"/>
    <mergeCell ref="A23:A24"/>
    <mergeCell ref="A25:A26"/>
    <mergeCell ref="E3:E4"/>
    <mergeCell ref="E5:E6"/>
    <mergeCell ref="E7:E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F21:F22"/>
    <mergeCell ref="F23:F24"/>
    <mergeCell ref="B25:B26"/>
    <mergeCell ref="F3:F4"/>
    <mergeCell ref="F5:F6"/>
    <mergeCell ref="F7:F8"/>
    <mergeCell ref="F9:F10"/>
    <mergeCell ref="F11:F12"/>
    <mergeCell ref="B13:B14"/>
    <mergeCell ref="B15:B16"/>
    <mergeCell ref="B17:B18"/>
    <mergeCell ref="B19:B20"/>
    <mergeCell ref="B21:B22"/>
    <mergeCell ref="B23:B24"/>
    <mergeCell ref="B11:B12"/>
    <mergeCell ref="C2:D2"/>
    <mergeCell ref="B3:B4"/>
    <mergeCell ref="B5:B6"/>
    <mergeCell ref="B7:B8"/>
    <mergeCell ref="B9:B10"/>
  </mergeCells>
  <phoneticPr fontId="10"/>
  <pageMargins left="0.25" right="0.25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予選</vt:lpstr>
      <vt:lpstr>順位</vt:lpstr>
      <vt:lpstr>優秀選手</vt:lpstr>
      <vt:lpstr>順位!Print_Area</vt:lpstr>
      <vt:lpstr>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hirota1</dc:creator>
  <cp:lastModifiedBy>u12ifa</cp:lastModifiedBy>
  <cp:lastPrinted>2016-02-28T04:40:33Z</cp:lastPrinted>
  <dcterms:created xsi:type="dcterms:W3CDTF">2013-06-09T12:08:16Z</dcterms:created>
  <dcterms:modified xsi:type="dcterms:W3CDTF">2016-02-28T05:16:54Z</dcterms:modified>
</cp:coreProperties>
</file>