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95" yWindow="675" windowWidth="18510" windowHeight="9345" tabRatio="628"/>
  </bookViews>
  <sheets>
    <sheet name="１日目勝敗表" sheetId="4" r:id="rId1"/>
    <sheet name="２日目勝敗表" sheetId="5" r:id="rId2"/>
    <sheet name="優秀選手" sheetId="8" r:id="rId3"/>
  </sheets>
  <definedNames>
    <definedName name="_xlnm.Print_Area" localSheetId="0">'１日目勝敗表'!$A$4:$AZ$42</definedName>
    <definedName name="_xlnm.Print_Area" localSheetId="1">'２日目勝敗表'!$A$4:$AZ$59</definedName>
    <definedName name="_xlnm.Print_Area" localSheetId="2">優秀選手!$A$1:$K$35</definedName>
    <definedName name="_xlnm.Print_Titles" localSheetId="0">'１日目勝敗表'!$1:$3</definedName>
    <definedName name="_xlnm.Print_Titles" localSheetId="1">'２日目勝敗表'!$1:$3</definedName>
  </definedNames>
  <calcPr calcId="152511"/>
</workbook>
</file>

<file path=xl/calcChain.xml><?xml version="1.0" encoding="utf-8"?>
<calcChain xmlns="http://schemas.openxmlformats.org/spreadsheetml/2006/main">
  <c r="U44" i="5" l="1"/>
  <c r="T44" i="5"/>
  <c r="K44" i="5"/>
  <c r="G44" i="5"/>
  <c r="U42" i="5"/>
  <c r="T42" i="5"/>
  <c r="O42" i="5"/>
  <c r="G42" i="5"/>
  <c r="O41" i="5"/>
  <c r="U40" i="5"/>
  <c r="T40" i="5"/>
  <c r="O40" i="5"/>
  <c r="K40" i="5"/>
  <c r="S40" i="5" s="1"/>
  <c r="O39" i="5"/>
  <c r="K39" i="5"/>
  <c r="O38" i="5"/>
  <c r="K38" i="5"/>
  <c r="G38" i="5"/>
  <c r="U36" i="5"/>
  <c r="T36" i="5"/>
  <c r="K36" i="5"/>
  <c r="G36" i="5"/>
  <c r="U34" i="5"/>
  <c r="T34" i="5"/>
  <c r="O34" i="5"/>
  <c r="G34" i="5"/>
  <c r="O33" i="5"/>
  <c r="U32" i="5"/>
  <c r="T32" i="5"/>
  <c r="O32" i="5"/>
  <c r="K32" i="5"/>
  <c r="O31" i="5"/>
  <c r="K31" i="5"/>
  <c r="O30" i="5"/>
  <c r="K30" i="5"/>
  <c r="G30" i="5"/>
  <c r="AW24" i="5"/>
  <c r="AV24" i="5"/>
  <c r="AM24" i="5"/>
  <c r="AI24" i="5"/>
  <c r="AE24" i="5"/>
  <c r="AW22" i="5"/>
  <c r="AV22" i="5"/>
  <c r="AQ22" i="5"/>
  <c r="AI22" i="5"/>
  <c r="AE22" i="5"/>
  <c r="U21" i="5"/>
  <c r="V21" i="5" s="1"/>
  <c r="T21" i="5"/>
  <c r="K21" i="5"/>
  <c r="G21" i="5"/>
  <c r="AQ21" i="5"/>
  <c r="AW20" i="5"/>
  <c r="AV20" i="5"/>
  <c r="AX20" i="5" s="1"/>
  <c r="AQ20" i="5"/>
  <c r="AM20" i="5"/>
  <c r="AE20" i="5"/>
  <c r="U19" i="5"/>
  <c r="T19" i="5"/>
  <c r="O19" i="5"/>
  <c r="S19" i="5" s="1"/>
  <c r="G19" i="5"/>
  <c r="AQ19" i="5"/>
  <c r="AM19" i="5"/>
  <c r="O18" i="5"/>
  <c r="AW18" i="5"/>
  <c r="AV18" i="5"/>
  <c r="AX18" i="5" s="1"/>
  <c r="AQ18" i="5"/>
  <c r="AM18" i="5"/>
  <c r="AI18" i="5"/>
  <c r="U17" i="5"/>
  <c r="V17" i="5" s="1"/>
  <c r="T17" i="5"/>
  <c r="O17" i="5"/>
  <c r="K17" i="5"/>
  <c r="AQ17" i="5"/>
  <c r="AM17" i="5"/>
  <c r="AI17" i="5"/>
  <c r="O16" i="5"/>
  <c r="K16" i="5"/>
  <c r="AQ16" i="5"/>
  <c r="AM16" i="5"/>
  <c r="AI16" i="5"/>
  <c r="AE16" i="5"/>
  <c r="O15" i="5"/>
  <c r="K15" i="5"/>
  <c r="G15" i="5"/>
  <c r="AW14" i="5"/>
  <c r="AV14" i="5"/>
  <c r="AM14" i="5"/>
  <c r="AI14" i="5"/>
  <c r="AE14" i="5"/>
  <c r="AW12" i="5"/>
  <c r="AV12" i="5"/>
  <c r="AX12" i="5" s="1"/>
  <c r="AQ12" i="5"/>
  <c r="AI12" i="5"/>
  <c r="AE12" i="5"/>
  <c r="U12" i="5"/>
  <c r="T12" i="5"/>
  <c r="K12" i="5"/>
  <c r="G12" i="5"/>
  <c r="AQ11" i="5"/>
  <c r="AW10" i="5"/>
  <c r="AV10" i="5"/>
  <c r="AQ10" i="5"/>
  <c r="AM10" i="5"/>
  <c r="AE10" i="5"/>
  <c r="U10" i="5"/>
  <c r="T10" i="5"/>
  <c r="O10" i="5"/>
  <c r="G10" i="5"/>
  <c r="AQ9" i="5"/>
  <c r="AM9" i="5"/>
  <c r="O9" i="5"/>
  <c r="AW8" i="5"/>
  <c r="AV8" i="5"/>
  <c r="AQ8" i="5"/>
  <c r="AM8" i="5"/>
  <c r="AI8" i="5"/>
  <c r="U8" i="5"/>
  <c r="T8" i="5"/>
  <c r="O8" i="5"/>
  <c r="K8" i="5"/>
  <c r="AQ7" i="5"/>
  <c r="AM7" i="5"/>
  <c r="AI7" i="5"/>
  <c r="O7" i="5"/>
  <c r="K7" i="5"/>
  <c r="AQ6" i="5"/>
  <c r="AM6" i="5"/>
  <c r="AI6" i="5"/>
  <c r="AE6" i="5"/>
  <c r="O6" i="5"/>
  <c r="K6" i="5"/>
  <c r="G6" i="5"/>
  <c r="O39" i="4"/>
  <c r="O29" i="4"/>
  <c r="O19" i="4"/>
  <c r="O9" i="4"/>
  <c r="U42" i="4"/>
  <c r="T42" i="4"/>
  <c r="K42" i="4"/>
  <c r="G42" i="4"/>
  <c r="U40" i="4"/>
  <c r="V40" i="4" s="1"/>
  <c r="T40" i="4"/>
  <c r="O40" i="4"/>
  <c r="G40" i="4"/>
  <c r="U38" i="4"/>
  <c r="T38" i="4"/>
  <c r="V38" i="4" s="1"/>
  <c r="O38" i="4"/>
  <c r="K38" i="4"/>
  <c r="S38" i="4" s="1"/>
  <c r="O37" i="4"/>
  <c r="K37" i="4"/>
  <c r="O36" i="4"/>
  <c r="K36" i="4"/>
  <c r="G36" i="4"/>
  <c r="U32" i="4"/>
  <c r="T32" i="4"/>
  <c r="V32" i="4" s="1"/>
  <c r="K32" i="4"/>
  <c r="G32" i="4"/>
  <c r="S32" i="4" s="1"/>
  <c r="U30" i="4"/>
  <c r="T30" i="4"/>
  <c r="O30" i="4"/>
  <c r="G30" i="4"/>
  <c r="U28" i="4"/>
  <c r="T28" i="4"/>
  <c r="V28" i="4" s="1"/>
  <c r="O28" i="4"/>
  <c r="K28" i="4"/>
  <c r="O27" i="4"/>
  <c r="K27" i="4"/>
  <c r="O26" i="4"/>
  <c r="K26" i="4"/>
  <c r="G26" i="4"/>
  <c r="U22" i="4"/>
  <c r="V22" i="4" s="1"/>
  <c r="T22" i="4"/>
  <c r="K22" i="4"/>
  <c r="G22" i="4"/>
  <c r="U20" i="4"/>
  <c r="T20" i="4"/>
  <c r="V20" i="4"/>
  <c r="O20" i="4"/>
  <c r="G20" i="4"/>
  <c r="U18" i="4"/>
  <c r="T18" i="4"/>
  <c r="V18" i="4" s="1"/>
  <c r="O18" i="4"/>
  <c r="K18" i="4"/>
  <c r="S18" i="4" s="1"/>
  <c r="O17" i="4"/>
  <c r="K17" i="4"/>
  <c r="O16" i="4"/>
  <c r="K16" i="4"/>
  <c r="G16" i="4"/>
  <c r="U12" i="4"/>
  <c r="T12" i="4"/>
  <c r="U10" i="4"/>
  <c r="T10" i="4"/>
  <c r="U8" i="4"/>
  <c r="T8" i="4"/>
  <c r="G12" i="4"/>
  <c r="K12" i="4"/>
  <c r="AW24" i="4"/>
  <c r="AV24" i="4"/>
  <c r="AM24" i="4"/>
  <c r="AI24" i="4"/>
  <c r="AE24" i="4"/>
  <c r="AU24" i="4" s="1"/>
  <c r="AW22" i="4"/>
  <c r="AX22" i="4" s="1"/>
  <c r="AV22" i="4"/>
  <c r="AQ22" i="4"/>
  <c r="AI22" i="4"/>
  <c r="AE22" i="4"/>
  <c r="AQ21" i="4"/>
  <c r="AW20" i="4"/>
  <c r="AV20" i="4"/>
  <c r="AQ20" i="4"/>
  <c r="AM20" i="4"/>
  <c r="AE20" i="4"/>
  <c r="AU20" i="4" s="1"/>
  <c r="AQ19" i="4"/>
  <c r="AM19" i="4"/>
  <c r="AW18" i="4"/>
  <c r="AV18" i="4"/>
  <c r="AX18" i="4" s="1"/>
  <c r="AQ18" i="4"/>
  <c r="AM18" i="4"/>
  <c r="AI18" i="4"/>
  <c r="AQ17" i="4"/>
  <c r="AM17" i="4"/>
  <c r="AI17" i="4"/>
  <c r="AQ16" i="4"/>
  <c r="AM16" i="4"/>
  <c r="AI16" i="4"/>
  <c r="AE16" i="4"/>
  <c r="AW14" i="4"/>
  <c r="AV14" i="4"/>
  <c r="AX14" i="4" s="1"/>
  <c r="AM14" i="4"/>
  <c r="AI14" i="4"/>
  <c r="AE14" i="4"/>
  <c r="AW12" i="4"/>
  <c r="AX12" i="4" s="1"/>
  <c r="AV12" i="4"/>
  <c r="AQ12" i="4"/>
  <c r="AI12" i="4"/>
  <c r="AE12" i="4"/>
  <c r="AQ11" i="4"/>
  <c r="AW10" i="4"/>
  <c r="AX10" i="4" s="1"/>
  <c r="AV10" i="4"/>
  <c r="AQ10" i="4"/>
  <c r="AM10" i="4"/>
  <c r="AE10" i="4"/>
  <c r="AQ9" i="4"/>
  <c r="AM9" i="4"/>
  <c r="AW8" i="4"/>
  <c r="AV8" i="4"/>
  <c r="AQ8" i="4"/>
  <c r="AM8" i="4"/>
  <c r="AI8" i="4"/>
  <c r="AQ7" i="4"/>
  <c r="AM7" i="4"/>
  <c r="AI7" i="4"/>
  <c r="AQ6" i="4"/>
  <c r="AM6" i="4"/>
  <c r="AI6" i="4"/>
  <c r="AE6" i="4"/>
  <c r="O10" i="4"/>
  <c r="G10" i="4"/>
  <c r="O8" i="4"/>
  <c r="K8" i="4"/>
  <c r="S8" i="4" s="1"/>
  <c r="O7" i="4"/>
  <c r="K7" i="4"/>
  <c r="O6" i="4"/>
  <c r="K6" i="4"/>
  <c r="G6" i="4"/>
  <c r="S12" i="4"/>
  <c r="AU10" i="4"/>
  <c r="S28" i="4"/>
  <c r="AU22" i="4"/>
  <c r="V34" i="5"/>
  <c r="V36" i="5"/>
  <c r="S10" i="4" l="1"/>
  <c r="AU8" i="4"/>
  <c r="AX8" i="4"/>
  <c r="AU12" i="4"/>
  <c r="AU14" i="4"/>
  <c r="AU18" i="4"/>
  <c r="AX20" i="4"/>
  <c r="AX24" i="4"/>
  <c r="V8" i="4"/>
  <c r="S20" i="4"/>
  <c r="S30" i="4"/>
  <c r="V30" i="4"/>
  <c r="S17" i="5"/>
  <c r="S21" i="5"/>
  <c r="S44" i="5"/>
  <c r="S8" i="5"/>
  <c r="S34" i="5"/>
  <c r="S36" i="5"/>
  <c r="V12" i="5"/>
  <c r="S10" i="5"/>
  <c r="V44" i="5"/>
  <c r="V8" i="5"/>
  <c r="S12" i="5"/>
  <c r="V32" i="5"/>
  <c r="V40" i="5"/>
  <c r="V42" i="5"/>
  <c r="S42" i="5"/>
  <c r="S32" i="5"/>
  <c r="V19" i="5"/>
  <c r="AU22" i="5"/>
  <c r="AX22" i="5"/>
  <c r="AU24" i="5"/>
  <c r="AX10" i="5"/>
  <c r="AX14" i="5"/>
  <c r="AU14" i="5"/>
  <c r="AX24" i="5"/>
  <c r="AU20" i="5"/>
  <c r="AU18" i="5"/>
  <c r="AU10" i="5"/>
  <c r="AX8" i="5"/>
  <c r="AU8" i="5"/>
  <c r="AU12" i="5"/>
  <c r="S40" i="4"/>
  <c r="S42" i="4"/>
  <c r="V42" i="4"/>
  <c r="V10" i="5"/>
  <c r="S22" i="4"/>
  <c r="V12" i="4"/>
  <c r="V10" i="4"/>
</calcChain>
</file>

<file path=xl/sharedStrings.xml><?xml version="1.0" encoding="utf-8"?>
<sst xmlns="http://schemas.openxmlformats.org/spreadsheetml/2006/main" count="518" uniqueCount="260">
  <si>
    <t>リトル３６０</t>
    <phoneticPr fontId="2"/>
  </si>
  <si>
    <t>熊野レパード</t>
    <rPh sb="0" eb="2">
      <t>クマノ</t>
    </rPh>
    <phoneticPr fontId="2"/>
  </si>
  <si>
    <t>向原シャークス</t>
    <rPh sb="0" eb="2">
      <t>ムカイハラ</t>
    </rPh>
    <phoneticPr fontId="2"/>
  </si>
  <si>
    <t>中台ＳＣ</t>
    <rPh sb="0" eb="2">
      <t>ナカダイ</t>
    </rPh>
    <phoneticPr fontId="2"/>
  </si>
  <si>
    <t>桜川ＳＣ</t>
    <rPh sb="0" eb="2">
      <t>サクラガワ</t>
    </rPh>
    <phoneticPr fontId="2"/>
  </si>
  <si>
    <t>徳丸ＦＣ</t>
    <rPh sb="0" eb="2">
      <t>トクマル</t>
    </rPh>
    <phoneticPr fontId="2"/>
  </si>
  <si>
    <t>プログレットＦＣ</t>
    <phoneticPr fontId="2"/>
  </si>
  <si>
    <t>ときわ台ＳＣ</t>
    <rPh sb="3" eb="4">
      <t>ダイ</t>
    </rPh>
    <phoneticPr fontId="2"/>
  </si>
  <si>
    <t>アミーゴＦＣ</t>
    <phoneticPr fontId="2"/>
  </si>
  <si>
    <t>志村東Ｊｒ</t>
    <rPh sb="0" eb="2">
      <t>シムラ</t>
    </rPh>
    <rPh sb="2" eb="3">
      <t>ヒガシ</t>
    </rPh>
    <phoneticPr fontId="2"/>
  </si>
  <si>
    <t>成増ＳＣ</t>
    <rPh sb="0" eb="2">
      <t>ナリマス</t>
    </rPh>
    <phoneticPr fontId="2"/>
  </si>
  <si>
    <t>下赤塚ＦＣ</t>
    <rPh sb="0" eb="3">
      <t>シモアカツカ</t>
    </rPh>
    <phoneticPr fontId="2"/>
  </si>
  <si>
    <t>ペガサスＦＣ</t>
    <phoneticPr fontId="2"/>
  </si>
  <si>
    <t>１日目 予選リーグ　　組み合わせ</t>
    <rPh sb="1" eb="3">
      <t>ニチメ</t>
    </rPh>
    <rPh sb="4" eb="6">
      <t>ヨセン</t>
    </rPh>
    <rPh sb="11" eb="12">
      <t>ク</t>
    </rPh>
    <rPh sb="13" eb="14">
      <t>ア</t>
    </rPh>
    <phoneticPr fontId="2"/>
  </si>
  <si>
    <t>勝ち－３点、引分－１点、負け－０点</t>
    <rPh sb="0" eb="1">
      <t>カ</t>
    </rPh>
    <rPh sb="4" eb="5">
      <t>テン</t>
    </rPh>
    <rPh sb="6" eb="8">
      <t>ヒキワ</t>
    </rPh>
    <rPh sb="10" eb="11">
      <t>テン</t>
    </rPh>
    <rPh sb="12" eb="13">
      <t>マ</t>
    </rPh>
    <rPh sb="16" eb="17">
      <t>テン</t>
    </rPh>
    <phoneticPr fontId="2"/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</si>
  <si>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</si>
  <si>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</si>
  <si>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</si>
  <si>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</si>
  <si>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</si>
  <si>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抽選</t>
    <rPh sb="0" eb="2">
      <t>チュウセン</t>
    </rPh>
    <phoneticPr fontId="2"/>
  </si>
  <si>
    <t>-</t>
  </si>
  <si>
    <t>-</t>
    <phoneticPr fontId="2"/>
  </si>
  <si>
    <t>Eグループ</t>
    <phoneticPr fontId="2"/>
  </si>
  <si>
    <t>Fグループ</t>
    <phoneticPr fontId="2"/>
  </si>
  <si>
    <t>２０１７年度　ジュニアカップ（U-７）大会 1日目</t>
    <rPh sb="4" eb="6">
      <t>ネンド</t>
    </rPh>
    <rPh sb="19" eb="21">
      <t>タイカイ</t>
    </rPh>
    <rPh sb="23" eb="24">
      <t>ニチ</t>
    </rPh>
    <rPh sb="24" eb="25">
      <t>メ</t>
    </rPh>
    <phoneticPr fontId="2"/>
  </si>
  <si>
    <r>
      <t>201</t>
    </r>
    <r>
      <rPr>
        <sz val="11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/1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（於：高島平少年サッカー場）</t>
    </r>
    <rPh sb="10" eb="11">
      <t>オ</t>
    </rPh>
    <rPh sb="12" eb="15">
      <t>タカシマダイラ</t>
    </rPh>
    <rPh sb="15" eb="17">
      <t>ショウネン</t>
    </rPh>
    <rPh sb="21" eb="22">
      <t>ジョウ</t>
    </rPh>
    <phoneticPr fontId="2"/>
  </si>
  <si>
    <t>高島平ＳＣ</t>
    <rPh sb="0" eb="3">
      <t>タカシマダイラ</t>
    </rPh>
    <phoneticPr fontId="2"/>
  </si>
  <si>
    <t>北野ＦＣ Ａ</t>
    <rPh sb="0" eb="2">
      <t>キタノ</t>
    </rPh>
    <phoneticPr fontId="2"/>
  </si>
  <si>
    <t>Ａ－３</t>
    <phoneticPr fontId="2"/>
  </si>
  <si>
    <t>Ａ－１</t>
    <phoneticPr fontId="2"/>
  </si>
  <si>
    <t>Ａ－５</t>
    <phoneticPr fontId="2"/>
  </si>
  <si>
    <t>Ｂ－３</t>
    <phoneticPr fontId="2"/>
  </si>
  <si>
    <t>Ｂ－１</t>
    <phoneticPr fontId="2"/>
  </si>
  <si>
    <t>Ｂ－５</t>
    <phoneticPr fontId="2"/>
  </si>
  <si>
    <r>
      <t xml:space="preserve">　Ａ～Ｄグループ    </t>
    </r>
    <r>
      <rPr>
        <sz val="11"/>
        <rFont val="ＭＳ Ｐゴシック"/>
        <family val="3"/>
        <charset val="128"/>
      </rPr>
      <t>試合時間　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：（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）：1</t>
    </r>
    <r>
      <rPr>
        <sz val="11"/>
        <rFont val="ＭＳ Ｐゴシック"/>
        <family val="3"/>
        <charset val="128"/>
      </rPr>
      <t>5</t>
    </r>
    <phoneticPr fontId="2"/>
  </si>
  <si>
    <r>
      <t xml:space="preserve">　Ｅ～Ｆグループ    </t>
    </r>
    <r>
      <rPr>
        <sz val="11"/>
        <rFont val="ＭＳ Ｐゴシック"/>
        <family val="3"/>
        <charset val="128"/>
      </rPr>
      <t>試合時間　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：（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）：1</t>
    </r>
    <r>
      <rPr>
        <sz val="11"/>
        <rFont val="ＭＳ Ｐゴシック"/>
        <family val="3"/>
        <charset val="128"/>
      </rPr>
      <t>0</t>
    </r>
    <phoneticPr fontId="2"/>
  </si>
  <si>
    <t>Ｂグループ</t>
    <phoneticPr fontId="2"/>
  </si>
  <si>
    <t>Ｃグループ</t>
    <phoneticPr fontId="2"/>
  </si>
  <si>
    <t>Ｄグループ</t>
    <phoneticPr fontId="2"/>
  </si>
  <si>
    <t>Ａ－２</t>
    <phoneticPr fontId="2"/>
  </si>
  <si>
    <t>Ａ－４</t>
    <phoneticPr fontId="2"/>
  </si>
  <si>
    <t>Ａ－６</t>
    <phoneticPr fontId="2"/>
  </si>
  <si>
    <t>Ｂ－２</t>
    <phoneticPr fontId="2"/>
  </si>
  <si>
    <t>Ｂ－４</t>
    <phoneticPr fontId="2"/>
  </si>
  <si>
    <t>Ｂ－６</t>
    <phoneticPr fontId="2"/>
  </si>
  <si>
    <t>BLUE</t>
    <phoneticPr fontId="2"/>
  </si>
  <si>
    <t>ゴールデン</t>
    <phoneticPr fontId="2"/>
  </si>
  <si>
    <t>シルバー</t>
    <phoneticPr fontId="2"/>
  </si>
  <si>
    <t>Ａグループ</t>
    <phoneticPr fontId="2"/>
  </si>
  <si>
    <t>九曜ＦＣ Jｒ</t>
    <rPh sb="0" eb="2">
      <t>クヨウ</t>
    </rPh>
    <phoneticPr fontId="2"/>
  </si>
  <si>
    <t>北野ＦＣ Ｂ</t>
    <rPh sb="0" eb="2">
      <t>キタノ</t>
    </rPh>
    <phoneticPr fontId="2"/>
  </si>
  <si>
    <t>Ａ－７</t>
    <phoneticPr fontId="2"/>
  </si>
  <si>
    <t>Ａ－９</t>
    <phoneticPr fontId="2"/>
  </si>
  <si>
    <t>Ａ－１１</t>
    <phoneticPr fontId="2"/>
  </si>
  <si>
    <t>Ｂ－７</t>
    <phoneticPr fontId="2"/>
  </si>
  <si>
    <t>Ｂ－９</t>
    <phoneticPr fontId="2"/>
  </si>
  <si>
    <t>Ｂ－１１</t>
    <phoneticPr fontId="2"/>
  </si>
  <si>
    <t>Ａ－８</t>
    <phoneticPr fontId="2"/>
  </si>
  <si>
    <t>Ａ－１０</t>
    <phoneticPr fontId="2"/>
  </si>
  <si>
    <t>Ａ－１２</t>
    <phoneticPr fontId="2"/>
  </si>
  <si>
    <t>Ｂ－８</t>
    <phoneticPr fontId="2"/>
  </si>
  <si>
    <t>Ｂ－１０</t>
    <phoneticPr fontId="2"/>
  </si>
  <si>
    <t>Ｂ－１２</t>
    <phoneticPr fontId="2"/>
  </si>
  <si>
    <r>
      <t>201７</t>
    </r>
    <r>
      <rPr>
        <sz val="11"/>
        <rFont val="ＭＳ Ｐゴシック"/>
        <family val="3"/>
        <charset val="128"/>
      </rPr>
      <t>/1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（於：高島平少年サッカー場）</t>
    </r>
    <rPh sb="10" eb="11">
      <t>オ</t>
    </rPh>
    <rPh sb="12" eb="15">
      <t>タカシマダイラ</t>
    </rPh>
    <rPh sb="15" eb="17">
      <t>ショウネン</t>
    </rPh>
    <rPh sb="21" eb="22">
      <t>ジョウ</t>
    </rPh>
    <phoneticPr fontId="2"/>
  </si>
  <si>
    <t>２日目 順位リーグ　　組み合わせ</t>
    <rPh sb="1" eb="3">
      <t>ニチメ</t>
    </rPh>
    <rPh sb="4" eb="6">
      <t>ジュンイ</t>
    </rPh>
    <rPh sb="11" eb="12">
      <t>ク</t>
    </rPh>
    <rPh sb="13" eb="14">
      <t>ア</t>
    </rPh>
    <phoneticPr fontId="2"/>
  </si>
  <si>
    <t>２０１７年度　ジュニアカップ（U-７）大会  ２日目</t>
    <rPh sb="4" eb="6">
      <t>ネンド</t>
    </rPh>
    <rPh sb="19" eb="21">
      <t>タイカイ</t>
    </rPh>
    <rPh sb="24" eb="25">
      <t>ニチ</t>
    </rPh>
    <rPh sb="25" eb="26">
      <t>メ</t>
    </rPh>
    <phoneticPr fontId="2"/>
  </si>
  <si>
    <t>２位パート</t>
    <rPh sb="1" eb="2">
      <t>イ</t>
    </rPh>
    <phoneticPr fontId="2"/>
  </si>
  <si>
    <t>２Ａグループ</t>
    <phoneticPr fontId="2"/>
  </si>
  <si>
    <t>２Ｂグループ</t>
    <phoneticPr fontId="2"/>
  </si>
  <si>
    <t>３Ａグループ</t>
    <phoneticPr fontId="2"/>
  </si>
  <si>
    <t>３Ｂグループ</t>
    <phoneticPr fontId="2"/>
  </si>
  <si>
    <t>１Ａグループ</t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</si>
  <si>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</si>
  <si>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</si>
  <si>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計</t>
    <rPh sb="0" eb="1">
      <t>ケイ</t>
    </rPh>
    <phoneticPr fontId="2"/>
  </si>
  <si>
    <t>２Ａグループ１位</t>
    <phoneticPr fontId="2"/>
  </si>
  <si>
    <t>２Ｂグループ１位</t>
    <phoneticPr fontId="2"/>
  </si>
  <si>
    <t>１Ａグループ３位</t>
    <phoneticPr fontId="2"/>
  </si>
  <si>
    <t>１Ａグループ２位</t>
    <phoneticPr fontId="2"/>
  </si>
  <si>
    <t>１Ａグループ１位</t>
    <phoneticPr fontId="2"/>
  </si>
  <si>
    <t>１Ｂグループ１位</t>
    <phoneticPr fontId="2"/>
  </si>
  <si>
    <t>１Ｂグループ２位</t>
    <phoneticPr fontId="2"/>
  </si>
  <si>
    <t>１Ｂグループ３位</t>
    <phoneticPr fontId="2"/>
  </si>
  <si>
    <t>３位パート</t>
    <rPh sb="1" eb="2">
      <t>イ</t>
    </rPh>
    <phoneticPr fontId="2"/>
  </si>
  <si>
    <r>
      <t xml:space="preserve">　１Ａ～２Ｂグループ    </t>
    </r>
    <r>
      <rPr>
        <sz val="11"/>
        <rFont val="ＭＳ Ｐゴシック"/>
        <family val="3"/>
        <charset val="128"/>
      </rPr>
      <t>試合時間　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：（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）：1</t>
    </r>
    <r>
      <rPr>
        <sz val="11"/>
        <rFont val="ＭＳ Ｐゴシック"/>
        <family val="3"/>
        <charset val="128"/>
      </rPr>
      <t>2</t>
    </r>
    <phoneticPr fontId="2"/>
  </si>
  <si>
    <t>１Ｂグループ</t>
    <phoneticPr fontId="2"/>
  </si>
  <si>
    <t>Ｂ－６</t>
    <phoneticPr fontId="2"/>
  </si>
  <si>
    <t>３Ａグループ１位</t>
    <phoneticPr fontId="2"/>
  </si>
  <si>
    <t>３Ｂグループ１位</t>
    <phoneticPr fontId="2"/>
  </si>
  <si>
    <t>Ａ－７</t>
    <phoneticPr fontId="2"/>
  </si>
  <si>
    <t>２位パート順位決定戦</t>
    <phoneticPr fontId="2"/>
  </si>
  <si>
    <t>Ａ－１４</t>
    <phoneticPr fontId="2"/>
  </si>
  <si>
    <t>１位パート順位決定戦</t>
    <phoneticPr fontId="2"/>
  </si>
  <si>
    <t>Ｂ－１４</t>
    <phoneticPr fontId="2"/>
  </si>
  <si>
    <t>Ｂ－１５</t>
    <phoneticPr fontId="2"/>
  </si>
  <si>
    <t>Ａ－１３</t>
    <phoneticPr fontId="2"/>
  </si>
  <si>
    <t>Ｂ－８</t>
    <phoneticPr fontId="2"/>
  </si>
  <si>
    <t>Ｂ－１０</t>
    <phoneticPr fontId="2"/>
  </si>
  <si>
    <t>Ｂ－１２</t>
    <phoneticPr fontId="2"/>
  </si>
  <si>
    <t>Ｂ－９</t>
    <phoneticPr fontId="2"/>
  </si>
  <si>
    <t>Ｂ－１１</t>
    <phoneticPr fontId="2"/>
  </si>
  <si>
    <t>Ｂ－１３</t>
    <phoneticPr fontId="2"/>
  </si>
  <si>
    <t>優  秀  選  手</t>
  </si>
  <si>
    <t>チーム名</t>
  </si>
  <si>
    <t>フリガナ</t>
    <phoneticPr fontId="2"/>
  </si>
  <si>
    <t>名前</t>
    <rPh sb="0" eb="2">
      <t>ナマエ</t>
    </rPh>
    <phoneticPr fontId="2"/>
  </si>
  <si>
    <t>向原シャークス</t>
    <phoneticPr fontId="2"/>
  </si>
  <si>
    <t>中台ＳＣ</t>
    <phoneticPr fontId="2"/>
  </si>
  <si>
    <t>九曜ＦＣ Ｊｒ</t>
    <phoneticPr fontId="2"/>
  </si>
  <si>
    <t>桜川ＳＣ</t>
    <phoneticPr fontId="2"/>
  </si>
  <si>
    <t>徳丸ＦＣ</t>
    <phoneticPr fontId="2"/>
  </si>
  <si>
    <t>高島平ＳＣ</t>
    <phoneticPr fontId="2"/>
  </si>
  <si>
    <t>プログレットＦＣ</t>
    <phoneticPr fontId="2"/>
  </si>
  <si>
    <t>ときわ台ＳＣ</t>
    <phoneticPr fontId="2"/>
  </si>
  <si>
    <t>シルバーフォックス</t>
    <phoneticPr fontId="2"/>
  </si>
  <si>
    <t>アミーゴＦＣ</t>
    <phoneticPr fontId="2"/>
  </si>
  <si>
    <t>北野ＦＣ　Ａ</t>
    <phoneticPr fontId="2"/>
  </si>
  <si>
    <t>北野ＦＣ　Ｂ</t>
    <phoneticPr fontId="2"/>
  </si>
  <si>
    <t>志村東Ｊｒ</t>
    <phoneticPr fontId="2"/>
  </si>
  <si>
    <t>リトル３６０</t>
    <phoneticPr fontId="2"/>
  </si>
  <si>
    <t>成増ＳＣ</t>
    <phoneticPr fontId="2"/>
  </si>
  <si>
    <t>下赤塚ＦＣ</t>
    <phoneticPr fontId="2"/>
  </si>
  <si>
    <t>ゴールデン</t>
    <phoneticPr fontId="2"/>
  </si>
  <si>
    <t>ペガサスＦＣ</t>
    <phoneticPr fontId="2"/>
  </si>
  <si>
    <t>2A-2</t>
    <phoneticPr fontId="2"/>
  </si>
  <si>
    <t>3B-3</t>
    <phoneticPr fontId="2"/>
  </si>
  <si>
    <t>1B-1</t>
    <phoneticPr fontId="2"/>
  </si>
  <si>
    <t>3B-2</t>
    <phoneticPr fontId="2"/>
  </si>
  <si>
    <t>2B-1</t>
    <phoneticPr fontId="2"/>
  </si>
  <si>
    <t>1B-3</t>
    <phoneticPr fontId="2"/>
  </si>
  <si>
    <t>1B-2</t>
    <phoneticPr fontId="2"/>
  </si>
  <si>
    <t>1A-2</t>
    <phoneticPr fontId="2"/>
  </si>
  <si>
    <t>2A-3</t>
    <phoneticPr fontId="2"/>
  </si>
  <si>
    <t>3B-1</t>
    <phoneticPr fontId="2"/>
  </si>
  <si>
    <t>1A-3</t>
    <phoneticPr fontId="2"/>
  </si>
  <si>
    <t>3A-1</t>
    <phoneticPr fontId="2"/>
  </si>
  <si>
    <t>2A-1</t>
    <phoneticPr fontId="2"/>
  </si>
  <si>
    <t>1A-1</t>
    <phoneticPr fontId="2"/>
  </si>
  <si>
    <t>3A-2</t>
    <phoneticPr fontId="2"/>
  </si>
  <si>
    <t>3A-3</t>
    <phoneticPr fontId="2"/>
  </si>
  <si>
    <r>
      <t>2</t>
    </r>
    <r>
      <rPr>
        <sz val="11"/>
        <rFont val="ＭＳ Ｐゴシック"/>
        <family val="3"/>
        <charset val="128"/>
      </rPr>
      <t>B-3</t>
    </r>
    <phoneticPr fontId="2"/>
  </si>
  <si>
    <t>2B-2</t>
    <phoneticPr fontId="2"/>
  </si>
  <si>
    <r>
      <t>3</t>
    </r>
    <r>
      <rPr>
        <sz val="11"/>
        <rFont val="ＭＳ Ｐゴシック"/>
        <family val="3"/>
        <charset val="128"/>
      </rPr>
      <t>B-4</t>
    </r>
    <phoneticPr fontId="2"/>
  </si>
  <si>
    <r>
      <t>3</t>
    </r>
    <r>
      <rPr>
        <sz val="11"/>
        <rFont val="ＭＳ Ｐゴシック"/>
        <family val="3"/>
        <charset val="128"/>
      </rPr>
      <t>A-4</t>
    </r>
    <phoneticPr fontId="2"/>
  </si>
  <si>
    <t>3B-3  北野ＦＣ Ｂ</t>
    <rPh sb="6" eb="8">
      <t>キタノ</t>
    </rPh>
    <phoneticPr fontId="2"/>
  </si>
  <si>
    <t>Ａ－１５</t>
    <phoneticPr fontId="2"/>
  </si>
  <si>
    <t>　３Ａ・３Ｂグループ    試合時間　10：（3）：10</t>
    <phoneticPr fontId="2"/>
  </si>
  <si>
    <t>3A-4  ペガサスＦＣ</t>
    <phoneticPr fontId="2"/>
  </si>
  <si>
    <t>3A-1 下赤塚</t>
    <rPh sb="5" eb="8">
      <t>シモアカツカ</t>
    </rPh>
    <phoneticPr fontId="2"/>
  </si>
  <si>
    <t>3A-2 ゴールデン</t>
    <phoneticPr fontId="2"/>
  </si>
  <si>
    <t>3A-3 シルバー</t>
    <phoneticPr fontId="2"/>
  </si>
  <si>
    <t>3B-2  プログレットＦＣ</t>
    <phoneticPr fontId="2"/>
  </si>
  <si>
    <t>3B-4  アミーゴＦＣ</t>
    <phoneticPr fontId="2"/>
  </si>
  <si>
    <t>2A-1     北野Ａ</t>
    <rPh sb="9" eb="11">
      <t>キタノ</t>
    </rPh>
    <phoneticPr fontId="2"/>
  </si>
  <si>
    <t>2A-2    リトル３６０</t>
    <phoneticPr fontId="2"/>
  </si>
  <si>
    <t>2A-3     ＢＬＵＥ</t>
    <phoneticPr fontId="2"/>
  </si>
  <si>
    <t>2B-1     向原シャークス</t>
    <rPh sb="9" eb="11">
      <t>ムカイハラ</t>
    </rPh>
    <phoneticPr fontId="2"/>
  </si>
  <si>
    <t>2B-2     成増ＳＣ</t>
    <rPh sb="9" eb="11">
      <t>ナリマス</t>
    </rPh>
    <phoneticPr fontId="2"/>
  </si>
  <si>
    <t>2B-3     志村東Ｊｒ</t>
    <rPh sb="9" eb="11">
      <t>シムラ</t>
    </rPh>
    <rPh sb="11" eb="12">
      <t>ヒガシ</t>
    </rPh>
    <phoneticPr fontId="2"/>
  </si>
  <si>
    <t>1A-1    徳丸ＦＣ</t>
    <rPh sb="8" eb="10">
      <t>トクマル</t>
    </rPh>
    <phoneticPr fontId="2"/>
  </si>
  <si>
    <t>1A-2    ときわ台ＳＣ</t>
    <rPh sb="11" eb="12">
      <t>ダイ</t>
    </rPh>
    <phoneticPr fontId="2"/>
  </si>
  <si>
    <t>1A-3    高島平</t>
    <rPh sb="8" eb="11">
      <t>タカシマダイラ</t>
    </rPh>
    <phoneticPr fontId="2"/>
  </si>
  <si>
    <t>1B-1    中台ＳＣ</t>
    <rPh sb="8" eb="10">
      <t>ナカダイ</t>
    </rPh>
    <phoneticPr fontId="2"/>
  </si>
  <si>
    <t>1B-2    九曜ＦＣ Ｊｒ</t>
    <phoneticPr fontId="2"/>
  </si>
  <si>
    <t>1B-3    桜川ＳＣ</t>
    <rPh sb="8" eb="10">
      <t>サクラガワ</t>
    </rPh>
    <phoneticPr fontId="2"/>
  </si>
  <si>
    <t>3B-1 熊野・レパード</t>
    <rPh sb="5" eb="7">
      <t>クマノ</t>
    </rPh>
    <phoneticPr fontId="2"/>
  </si>
  <si>
    <t>ペガサスＦＣ</t>
    <phoneticPr fontId="2"/>
  </si>
  <si>
    <t>熊野・レパード</t>
    <rPh sb="0" eb="2">
      <t>クマノ</t>
    </rPh>
    <phoneticPr fontId="2"/>
  </si>
  <si>
    <t xml:space="preserve"> 試合時間　12：（3）：12</t>
    <phoneticPr fontId="2"/>
  </si>
  <si>
    <t>千葉</t>
    <rPh sb="0" eb="2">
      <t>チバ</t>
    </rPh>
    <phoneticPr fontId="2"/>
  </si>
  <si>
    <t>大地</t>
    <rPh sb="0" eb="2">
      <t>ダイチ</t>
    </rPh>
    <phoneticPr fontId="2"/>
  </si>
  <si>
    <t>チバ</t>
    <phoneticPr fontId="2"/>
  </si>
  <si>
    <t>ダイチ</t>
    <phoneticPr fontId="2"/>
  </si>
  <si>
    <t>塩澤</t>
    <rPh sb="0" eb="2">
      <t>シオザワ</t>
    </rPh>
    <phoneticPr fontId="2"/>
  </si>
  <si>
    <t>賢太郎</t>
    <rPh sb="0" eb="1">
      <t>ケン</t>
    </rPh>
    <rPh sb="1" eb="3">
      <t>タロウ</t>
    </rPh>
    <phoneticPr fontId="2"/>
  </si>
  <si>
    <t>シオザワ</t>
    <phoneticPr fontId="2"/>
  </si>
  <si>
    <t>ケンタロウ</t>
    <phoneticPr fontId="2"/>
  </si>
  <si>
    <t>コジマ</t>
    <phoneticPr fontId="2"/>
  </si>
  <si>
    <t>小島</t>
    <rPh sb="0" eb="2">
      <t>コジマ</t>
    </rPh>
    <phoneticPr fontId="2"/>
  </si>
  <si>
    <t>遥翔</t>
    <rPh sb="0" eb="1">
      <t>ハル</t>
    </rPh>
    <rPh sb="1" eb="2">
      <t>ショウ</t>
    </rPh>
    <phoneticPr fontId="2"/>
  </si>
  <si>
    <t>ハルト</t>
    <phoneticPr fontId="2"/>
  </si>
  <si>
    <t>山下</t>
    <rPh sb="0" eb="2">
      <t>ヤマシタ</t>
    </rPh>
    <phoneticPr fontId="2"/>
  </si>
  <si>
    <t>真聖</t>
    <rPh sb="0" eb="1">
      <t>マ</t>
    </rPh>
    <rPh sb="1" eb="2">
      <t>セイ</t>
    </rPh>
    <phoneticPr fontId="2"/>
  </si>
  <si>
    <t>ヤマシタ</t>
    <phoneticPr fontId="2"/>
  </si>
  <si>
    <t>マサト</t>
    <phoneticPr fontId="2"/>
  </si>
  <si>
    <t>築山</t>
    <rPh sb="0" eb="2">
      <t>ツキヤマ</t>
    </rPh>
    <phoneticPr fontId="2"/>
  </si>
  <si>
    <t>希</t>
    <rPh sb="0" eb="1">
      <t>マレ</t>
    </rPh>
    <phoneticPr fontId="2"/>
  </si>
  <si>
    <t>ツキヤマ</t>
    <phoneticPr fontId="2"/>
  </si>
  <si>
    <t>マレ</t>
    <phoneticPr fontId="2"/>
  </si>
  <si>
    <t>高久</t>
    <rPh sb="0" eb="2">
      <t>タカク</t>
    </rPh>
    <phoneticPr fontId="2"/>
  </si>
  <si>
    <t>真勇斗</t>
    <rPh sb="0" eb="1">
      <t>マ</t>
    </rPh>
    <rPh sb="1" eb="2">
      <t>ユウ</t>
    </rPh>
    <rPh sb="2" eb="3">
      <t>ト</t>
    </rPh>
    <phoneticPr fontId="2"/>
  </si>
  <si>
    <t>タカク</t>
    <phoneticPr fontId="2"/>
  </si>
  <si>
    <t>マユト</t>
    <phoneticPr fontId="2"/>
  </si>
  <si>
    <t>熊野・レパード</t>
    <phoneticPr fontId="2"/>
  </si>
  <si>
    <t>狩野</t>
    <rPh sb="0" eb="2">
      <t>カノウ</t>
    </rPh>
    <phoneticPr fontId="2"/>
  </si>
  <si>
    <t>絢飛</t>
    <rPh sb="0" eb="1">
      <t>アヤ</t>
    </rPh>
    <rPh sb="1" eb="2">
      <t>ト</t>
    </rPh>
    <phoneticPr fontId="2"/>
  </si>
  <si>
    <t>カノウ</t>
    <phoneticPr fontId="2"/>
  </si>
  <si>
    <t>アヤト</t>
    <phoneticPr fontId="2"/>
  </si>
  <si>
    <t>３位パート順位決定戦</t>
    <phoneticPr fontId="2"/>
  </si>
  <si>
    <t>PK</t>
    <phoneticPr fontId="2"/>
  </si>
  <si>
    <t>サクラダ</t>
    <phoneticPr fontId="2"/>
  </si>
  <si>
    <t>選手名</t>
    <rPh sb="0" eb="2">
      <t>センシュ</t>
    </rPh>
    <rPh sb="2" eb="3">
      <t>メイ</t>
    </rPh>
    <phoneticPr fontId="2"/>
  </si>
  <si>
    <t>選手名</t>
    <rPh sb="0" eb="3">
      <t>センシュメイ</t>
    </rPh>
    <phoneticPr fontId="2"/>
  </si>
  <si>
    <t>ヒナタ</t>
    <phoneticPr fontId="2"/>
  </si>
  <si>
    <t>桜田</t>
    <rPh sb="0" eb="2">
      <t>サクラダ</t>
    </rPh>
    <phoneticPr fontId="2"/>
  </si>
  <si>
    <t>陽向</t>
    <rPh sb="0" eb="1">
      <t>ヨウ</t>
    </rPh>
    <rPh sb="1" eb="2">
      <t>ムカイ</t>
    </rPh>
    <phoneticPr fontId="2"/>
  </si>
  <si>
    <t>BLUE EAGLES</t>
    <phoneticPr fontId="2"/>
  </si>
  <si>
    <t>成増ＳＣ</t>
    <rPh sb="0" eb="2">
      <t>ナリマス</t>
    </rPh>
    <phoneticPr fontId="2"/>
  </si>
  <si>
    <t>沓掛</t>
    <rPh sb="0" eb="2">
      <t>クツカケ</t>
    </rPh>
    <phoneticPr fontId="2"/>
  </si>
  <si>
    <t>翔</t>
    <rPh sb="0" eb="1">
      <t>ショウ</t>
    </rPh>
    <phoneticPr fontId="2"/>
  </si>
  <si>
    <t>クツカケ</t>
    <phoneticPr fontId="2"/>
  </si>
  <si>
    <t>ショウ</t>
    <phoneticPr fontId="2"/>
  </si>
  <si>
    <t>徳丸ＦＣ</t>
    <rPh sb="0" eb="2">
      <t>トクマル</t>
    </rPh>
    <phoneticPr fontId="2"/>
  </si>
  <si>
    <t>高島平ＳＣ</t>
    <rPh sb="0" eb="3">
      <t>タカシマダイラ</t>
    </rPh>
    <phoneticPr fontId="2"/>
  </si>
  <si>
    <t>ときわ台ＳＣ</t>
    <rPh sb="3" eb="4">
      <t>ダイ</t>
    </rPh>
    <phoneticPr fontId="2"/>
  </si>
  <si>
    <t>タナベ</t>
    <phoneticPr fontId="2"/>
  </si>
  <si>
    <t>ユウマ</t>
    <phoneticPr fontId="2"/>
  </si>
  <si>
    <t>かいと</t>
    <phoneticPr fontId="2"/>
  </si>
  <si>
    <t>カイト</t>
    <phoneticPr fontId="2"/>
  </si>
  <si>
    <t>田邉</t>
    <rPh sb="0" eb="2">
      <t>タナベ</t>
    </rPh>
    <phoneticPr fontId="2"/>
  </si>
  <si>
    <t>勇馬</t>
    <rPh sb="0" eb="1">
      <t>ユウ</t>
    </rPh>
    <rPh sb="1" eb="2">
      <t>マ</t>
    </rPh>
    <phoneticPr fontId="2"/>
  </si>
  <si>
    <t>中台ＳＣ</t>
    <rPh sb="0" eb="2">
      <t>ナカダイ</t>
    </rPh>
    <phoneticPr fontId="2"/>
  </si>
  <si>
    <t>桜川ＳＣ</t>
    <rPh sb="0" eb="2">
      <t>サクラガワ</t>
    </rPh>
    <phoneticPr fontId="2"/>
  </si>
  <si>
    <t>九曜ＦＣ Ｊｒ</t>
    <rPh sb="0" eb="2">
      <t>クヨウ</t>
    </rPh>
    <phoneticPr fontId="2"/>
  </si>
  <si>
    <t>兼子</t>
    <rPh sb="0" eb="2">
      <t>カネコ</t>
    </rPh>
    <phoneticPr fontId="2"/>
  </si>
  <si>
    <t>登夢</t>
    <rPh sb="0" eb="1">
      <t>ノボ</t>
    </rPh>
    <rPh sb="1" eb="2">
      <t>ユメ</t>
    </rPh>
    <phoneticPr fontId="2"/>
  </si>
  <si>
    <t>カネコ</t>
    <phoneticPr fontId="2"/>
  </si>
  <si>
    <t>トウム</t>
    <phoneticPr fontId="2"/>
  </si>
  <si>
    <t>早川</t>
    <rPh sb="0" eb="2">
      <t>ハヤカワ</t>
    </rPh>
    <phoneticPr fontId="2"/>
  </si>
  <si>
    <t>直樹</t>
    <rPh sb="0" eb="2">
      <t>ナオキ</t>
    </rPh>
    <phoneticPr fontId="2"/>
  </si>
  <si>
    <t>ハヤカワ</t>
    <phoneticPr fontId="2"/>
  </si>
  <si>
    <t>ナオキ</t>
    <phoneticPr fontId="2"/>
  </si>
  <si>
    <t>ミナミジマ</t>
    <phoneticPr fontId="2"/>
  </si>
  <si>
    <t>スミレ</t>
    <phoneticPr fontId="2"/>
  </si>
  <si>
    <t>イワサキ</t>
    <phoneticPr fontId="2"/>
  </si>
  <si>
    <t>タイガ</t>
    <phoneticPr fontId="2"/>
  </si>
  <si>
    <t>岩崎</t>
    <rPh sb="0" eb="2">
      <t>イワサキ</t>
    </rPh>
    <phoneticPr fontId="2"/>
  </si>
  <si>
    <t>大雅</t>
    <rPh sb="0" eb="2">
      <t>タイガ</t>
    </rPh>
    <phoneticPr fontId="2"/>
  </si>
  <si>
    <t>ＢＬＵＥ ＥＡＧＬＥＳ</t>
    <phoneticPr fontId="2"/>
  </si>
  <si>
    <t>コウサ</t>
    <phoneticPr fontId="2"/>
  </si>
  <si>
    <t>リョウジ</t>
    <phoneticPr fontId="2"/>
  </si>
  <si>
    <t>小安佐</t>
    <rPh sb="0" eb="1">
      <t>コ</t>
    </rPh>
    <rPh sb="1" eb="2">
      <t>アン</t>
    </rPh>
    <rPh sb="2" eb="3">
      <t>サ</t>
    </rPh>
    <phoneticPr fontId="2"/>
  </si>
  <si>
    <t>凌士</t>
    <rPh sb="0" eb="1">
      <t>リョウ</t>
    </rPh>
    <rPh sb="1" eb="2">
      <t>シ</t>
    </rPh>
    <phoneticPr fontId="2"/>
  </si>
  <si>
    <t>タカハシ</t>
    <phoneticPr fontId="2"/>
  </si>
  <si>
    <t>ヒロキ</t>
    <phoneticPr fontId="2"/>
  </si>
  <si>
    <t>高橋</t>
    <rPh sb="0" eb="2">
      <t>タカハシ</t>
    </rPh>
    <phoneticPr fontId="2"/>
  </si>
  <si>
    <t>大毅</t>
    <rPh sb="0" eb="1">
      <t>ダイ</t>
    </rPh>
    <rPh sb="1" eb="2">
      <t>キ</t>
    </rPh>
    <phoneticPr fontId="2"/>
  </si>
  <si>
    <t>テラヤマ</t>
    <phoneticPr fontId="2"/>
  </si>
  <si>
    <t>セイヤ</t>
    <phoneticPr fontId="2"/>
  </si>
  <si>
    <t>寺山</t>
    <rPh sb="0" eb="2">
      <t>テラヤマ</t>
    </rPh>
    <phoneticPr fontId="2"/>
  </si>
  <si>
    <t>晟矢</t>
    <rPh sb="0" eb="1">
      <t>セイ</t>
    </rPh>
    <rPh sb="1" eb="2">
      <t>ヤ</t>
    </rPh>
    <phoneticPr fontId="2"/>
  </si>
  <si>
    <t>ヤナイ</t>
    <phoneticPr fontId="2"/>
  </si>
  <si>
    <t>アキラ</t>
    <phoneticPr fontId="2"/>
  </si>
  <si>
    <t>矢内</t>
    <rPh sb="0" eb="2">
      <t>ヤナイ</t>
    </rPh>
    <phoneticPr fontId="2"/>
  </si>
  <si>
    <t>輝空</t>
    <rPh sb="0" eb="1">
      <t>テル</t>
    </rPh>
    <rPh sb="1" eb="2">
      <t>ソラ</t>
    </rPh>
    <phoneticPr fontId="2"/>
  </si>
  <si>
    <t>ナナシマ</t>
    <phoneticPr fontId="2"/>
  </si>
  <si>
    <t>コウガ</t>
    <phoneticPr fontId="2"/>
  </si>
  <si>
    <t>七島</t>
    <rPh sb="0" eb="2">
      <t>ナナシマ</t>
    </rPh>
    <phoneticPr fontId="2"/>
  </si>
  <si>
    <t>光加</t>
    <rPh sb="0" eb="1">
      <t>ヒカリ</t>
    </rPh>
    <rPh sb="1" eb="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</si>
</sst>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right" vertical="center" shrinkToFit="1"/>
    </xf>
    <xf numFmtId="0" fontId="1" fillId="0" borderId="0" xfId="1" applyFont="1" applyAlignment="1">
      <alignment horizontal="left" vertical="center" shrinkToFit="1"/>
    </xf>
    <xf numFmtId="0" fontId="1" fillId="0" borderId="7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3" fillId="0" borderId="11" xfId="1" applyNumberFormat="1" applyFont="1" applyBorder="1" applyAlignment="1" applyProtection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" fillId="0" borderId="0" xfId="1" applyAlignment="1">
      <alignment shrinkToFit="1"/>
    </xf>
    <xf numFmtId="0" fontId="6" fillId="0" borderId="0" xfId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shrinkToFit="1"/>
    </xf>
    <xf numFmtId="0" fontId="3" fillId="0" borderId="0" xfId="1" applyFont="1" applyFill="1" applyBorder="1" applyAlignment="1">
      <alignment vertical="center" shrinkToFit="1"/>
    </xf>
    <xf numFmtId="0" fontId="8" fillId="0" borderId="13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shrinkToFit="1"/>
    </xf>
    <xf numFmtId="0" fontId="1" fillId="0" borderId="0" xfId="1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1" applyFont="1" applyFill="1" applyBorder="1" applyAlignment="1" applyProtection="1">
      <alignment vertical="center" shrinkToFit="1"/>
    </xf>
    <xf numFmtId="0" fontId="8" fillId="0" borderId="14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0" fillId="0" borderId="4" xfId="1" applyFont="1" applyFill="1" applyBorder="1" applyAlignment="1" applyProtection="1">
      <alignment vertical="center" shrinkToFit="1"/>
    </xf>
    <xf numFmtId="0" fontId="1" fillId="0" borderId="4" xfId="1" applyFont="1" applyFill="1" applyBorder="1" applyAlignment="1" applyProtection="1">
      <alignment vertical="center" shrinkToFit="1"/>
    </xf>
    <xf numFmtId="0" fontId="1" fillId="0" borderId="4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1" fillId="0" borderId="3" xfId="1" applyFont="1" applyFill="1" applyBorder="1" applyAlignment="1" applyProtection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17" xfId="1" applyFont="1" applyBorder="1" applyAlignment="1">
      <alignment vertical="center" shrinkToFit="1"/>
    </xf>
    <xf numFmtId="0" fontId="0" fillId="0" borderId="18" xfId="1" applyFont="1" applyFill="1" applyBorder="1" applyAlignment="1" applyProtection="1">
      <alignment vertical="center" shrinkToFit="1"/>
    </xf>
    <xf numFmtId="0" fontId="1" fillId="0" borderId="18" xfId="1" applyFont="1" applyFill="1" applyBorder="1" applyAlignment="1" applyProtection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19" xfId="1" applyFont="1" applyBorder="1" applyAlignment="1">
      <alignment vertical="center" shrinkToFit="1"/>
    </xf>
    <xf numFmtId="0" fontId="3" fillId="0" borderId="20" xfId="0" applyNumberFormat="1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3" fillId="0" borderId="21" xfId="1" applyNumberFormat="1" applyFont="1" applyBorder="1" applyAlignment="1" applyProtection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0" fillId="0" borderId="21" xfId="1" applyFont="1" applyFill="1" applyBorder="1" applyAlignment="1" applyProtection="1">
      <alignment vertical="center" shrinkToFit="1"/>
    </xf>
    <xf numFmtId="0" fontId="1" fillId="0" borderId="22" xfId="1" applyFont="1" applyFill="1" applyBorder="1" applyAlignment="1" applyProtection="1">
      <alignment vertical="center" shrinkToFit="1"/>
    </xf>
    <xf numFmtId="0" fontId="6" fillId="0" borderId="27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1" applyFont="1" applyBorder="1" applyAlignment="1">
      <alignment horizontal="center" vertical="center" shrinkToFit="1"/>
    </xf>
    <xf numFmtId="0" fontId="1" fillId="0" borderId="0" xfId="1" applyNumberFormat="1" applyFont="1" applyBorder="1" applyAlignment="1" applyProtection="1">
      <alignment horizontal="center" vertical="center" shrinkToFit="1"/>
    </xf>
    <xf numFmtId="0" fontId="0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3" fillId="0" borderId="68" xfId="0" applyNumberFormat="1" applyFont="1" applyBorder="1" applyAlignment="1" applyProtection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71" xfId="0" applyNumberFormat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vertical="center"/>
    </xf>
    <xf numFmtId="0" fontId="6" fillId="0" borderId="21" xfId="0" applyFont="1" applyBorder="1" applyAlignment="1">
      <alignment vertical="center"/>
    </xf>
    <xf numFmtId="0" fontId="0" fillId="0" borderId="72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3" fillId="0" borderId="74" xfId="0" applyNumberFormat="1" applyFont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 shrinkToFit="1"/>
    </xf>
    <xf numFmtId="0" fontId="1" fillId="0" borderId="38" xfId="1" applyFont="1" applyBorder="1" applyAlignment="1">
      <alignment horizontal="center" vertical="center" shrinkToFit="1"/>
    </xf>
    <xf numFmtId="0" fontId="1" fillId="0" borderId="39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6" xfId="1" applyNumberFormat="1" applyFont="1" applyBorder="1" applyAlignment="1" applyProtection="1">
      <alignment horizontal="center" vertical="center" shrinkToFit="1"/>
    </xf>
    <xf numFmtId="0" fontId="3" fillId="0" borderId="5" xfId="1" applyNumberFormat="1" applyFont="1" applyBorder="1" applyAlignment="1" applyProtection="1">
      <alignment horizontal="center" vertical="center" shrinkToFit="1"/>
    </xf>
    <xf numFmtId="0" fontId="3" fillId="0" borderId="31" xfId="1" applyNumberFormat="1" applyFont="1" applyBorder="1" applyAlignment="1" applyProtection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43" xfId="1" applyFont="1" applyBorder="1" applyAlignment="1">
      <alignment horizontal="center" vertical="center" shrinkToFit="1"/>
    </xf>
    <xf numFmtId="0" fontId="1" fillId="0" borderId="55" xfId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3" fillId="0" borderId="50" xfId="1" applyFont="1" applyBorder="1" applyAlignment="1">
      <alignment horizontal="center" vertical="center" shrinkToFit="1"/>
    </xf>
    <xf numFmtId="0" fontId="3" fillId="0" borderId="51" xfId="1" applyFont="1" applyBorder="1" applyAlignment="1">
      <alignment horizontal="center" vertical="center" shrinkToFit="1"/>
    </xf>
    <xf numFmtId="0" fontId="3" fillId="0" borderId="52" xfId="1" applyFont="1" applyBorder="1" applyAlignment="1">
      <alignment horizontal="center" vertical="center" shrinkToFit="1"/>
    </xf>
    <xf numFmtId="0" fontId="3" fillId="0" borderId="53" xfId="1" applyFont="1" applyBorder="1" applyAlignment="1">
      <alignment horizontal="center" vertical="center" shrinkToFit="1"/>
    </xf>
    <xf numFmtId="0" fontId="3" fillId="0" borderId="54" xfId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3" fillId="0" borderId="47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tabSelected="1" view="pageBreakPreview" zoomScale="60" zoomScaleNormal="100" workbookViewId="0">
      <selection activeCell="BJ6" sqref="BJ6"/>
    </sheetView>
  </sheetViews>
  <sheetFormatPr defaultColWidth="5.625" defaultRowHeight="21" customHeight="1" x14ac:dyDescent="0.15"/>
  <cols>
    <col min="1" max="1" width="4.5" style="2" customWidth="1"/>
    <col min="2" max="6" width="5.375" style="2" customWidth="1"/>
    <col min="7" max="22" width="5.375" style="35" customWidth="1"/>
    <col min="23" max="23" width="5.375" style="2" customWidth="1"/>
    <col min="24" max="25" width="4.5" style="2" customWidth="1"/>
    <col min="26" max="51" width="4.625" style="2" customWidth="1"/>
    <col min="52" max="52" width="4.375" style="2" customWidth="1"/>
    <col min="53" max="16384" width="5.625" style="2"/>
  </cols>
  <sheetData>
    <row r="1" spans="1:52" ht="21" customHeight="1" x14ac:dyDescent="0.15">
      <c r="B1" s="3" t="s">
        <v>25</v>
      </c>
      <c r="C1" s="4"/>
      <c r="D1" s="4"/>
      <c r="E1" s="4"/>
      <c r="F1" s="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36" t="s">
        <v>26</v>
      </c>
      <c r="V1" s="34"/>
      <c r="W1" s="4"/>
      <c r="X1" s="4"/>
      <c r="Y1" s="6"/>
      <c r="Z1" s="3" t="s">
        <v>25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36" t="s">
        <v>26</v>
      </c>
    </row>
    <row r="2" spans="1:52" ht="15" customHeight="1" x14ac:dyDescent="0.15">
      <c r="A2" s="3"/>
      <c r="C2" s="4"/>
      <c r="D2" s="4"/>
      <c r="E2" s="4"/>
      <c r="F2" s="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4"/>
      <c r="X2" s="4"/>
      <c r="Y2" s="6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52" ht="21" customHeight="1" x14ac:dyDescent="0.15">
      <c r="B3" s="9" t="s">
        <v>13</v>
      </c>
      <c r="C3" s="4"/>
      <c r="D3" s="4"/>
      <c r="E3" s="4"/>
      <c r="F3" s="4"/>
      <c r="G3" s="34"/>
      <c r="H3" s="34"/>
      <c r="I3" s="34"/>
      <c r="J3" s="34"/>
      <c r="K3" s="37" t="s">
        <v>14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"/>
      <c r="X3" s="4"/>
      <c r="Y3" s="6"/>
      <c r="Z3" s="9" t="s">
        <v>13</v>
      </c>
      <c r="AA3" s="4"/>
      <c r="AB3" s="4"/>
      <c r="AC3" s="4"/>
      <c r="AD3" s="4"/>
      <c r="AE3" s="34"/>
      <c r="AF3" s="34"/>
      <c r="AG3" s="34"/>
      <c r="AH3" s="34"/>
      <c r="AI3" s="37" t="s">
        <v>14</v>
      </c>
      <c r="AJ3" s="34"/>
      <c r="AK3" s="34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52" ht="21" customHeight="1" thickBot="1" x14ac:dyDescent="0.2">
      <c r="A4" s="10"/>
      <c r="B4" s="10"/>
      <c r="C4" s="11"/>
      <c r="D4" s="12"/>
      <c r="E4" s="11"/>
      <c r="F4" s="13"/>
      <c r="G4" s="11"/>
      <c r="H4" s="11"/>
      <c r="I4" s="11"/>
      <c r="J4" s="11"/>
      <c r="K4" s="102" t="s">
        <v>35</v>
      </c>
      <c r="L4" s="103"/>
      <c r="M4" s="103"/>
      <c r="N4" s="103"/>
      <c r="O4" s="103"/>
      <c r="P4" s="103"/>
      <c r="Q4" s="103"/>
      <c r="R4" s="103"/>
      <c r="S4" s="103"/>
      <c r="T4" s="11"/>
      <c r="U4" s="11"/>
      <c r="V4" s="11"/>
      <c r="W4" s="8"/>
      <c r="X4" s="8"/>
      <c r="Y4" s="5"/>
      <c r="Z4" s="5"/>
      <c r="AA4" s="5"/>
      <c r="AB4" s="16"/>
      <c r="AC4" s="17"/>
      <c r="AD4" s="5"/>
      <c r="AE4" s="18"/>
      <c r="AF4" s="16"/>
      <c r="AG4" s="17"/>
      <c r="AH4" s="5"/>
      <c r="AI4" s="102" t="s">
        <v>36</v>
      </c>
      <c r="AJ4" s="103"/>
      <c r="AK4" s="103"/>
      <c r="AL4" s="103"/>
      <c r="AM4" s="103"/>
      <c r="AN4" s="103"/>
      <c r="AO4" s="103"/>
      <c r="AP4" s="103"/>
      <c r="AQ4" s="103"/>
      <c r="AR4" s="6"/>
      <c r="AS4" s="15"/>
      <c r="AT4" s="6"/>
    </row>
    <row r="5" spans="1:52" ht="21" customHeight="1" thickBot="1" x14ac:dyDescent="0.2">
      <c r="A5" s="10"/>
      <c r="B5" s="10"/>
      <c r="C5" s="11"/>
      <c r="D5" s="12"/>
      <c r="E5" s="11"/>
      <c r="F5" s="13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4"/>
      <c r="T5" s="11"/>
      <c r="U5" s="11"/>
      <c r="V5" s="11"/>
      <c r="W5" s="8"/>
      <c r="X5" s="8"/>
      <c r="Y5" s="5"/>
      <c r="Z5" s="5"/>
      <c r="AA5" s="5"/>
      <c r="AB5" s="16"/>
      <c r="AC5" s="17"/>
      <c r="AD5" s="5"/>
      <c r="AE5" s="18"/>
      <c r="AF5" s="16"/>
      <c r="AG5" s="17"/>
      <c r="AH5" s="5"/>
      <c r="AI5" s="18"/>
      <c r="AJ5" s="16"/>
      <c r="AK5" s="17"/>
      <c r="AL5" s="5"/>
      <c r="AM5" s="18"/>
      <c r="AN5" s="19"/>
      <c r="AO5" s="6"/>
      <c r="AP5" s="6"/>
      <c r="AQ5" s="6"/>
      <c r="AR5" s="6"/>
      <c r="AS5" s="15"/>
      <c r="AT5" s="6"/>
    </row>
    <row r="6" spans="1:52" ht="30" customHeight="1" thickBot="1" x14ac:dyDescent="0.2">
      <c r="A6" s="11"/>
      <c r="B6" s="145" t="s">
        <v>49</v>
      </c>
      <c r="C6" s="146"/>
      <c r="D6" s="146"/>
      <c r="E6" s="146"/>
      <c r="F6" s="147"/>
      <c r="G6" s="148" t="str">
        <f>C7</f>
        <v>桜川ＳＣ</v>
      </c>
      <c r="H6" s="149"/>
      <c r="I6" s="149"/>
      <c r="J6" s="150"/>
      <c r="K6" s="148" t="str">
        <f>C9</f>
        <v>ペガサスＦＣ</v>
      </c>
      <c r="L6" s="149"/>
      <c r="M6" s="149"/>
      <c r="N6" s="150"/>
      <c r="O6" s="148" t="str">
        <f>C11</f>
        <v>リトル３６０</v>
      </c>
      <c r="P6" s="149"/>
      <c r="Q6" s="149"/>
      <c r="R6" s="150"/>
      <c r="S6" s="20" t="s">
        <v>15</v>
      </c>
      <c r="T6" s="20" t="s">
        <v>16</v>
      </c>
      <c r="U6" s="20" t="s">
        <v>17</v>
      </c>
      <c r="V6" s="20" t="s">
        <v>18</v>
      </c>
      <c r="W6" s="42" t="s">
        <v>19</v>
      </c>
      <c r="X6" s="22" t="s">
        <v>20</v>
      </c>
      <c r="Y6" s="16"/>
      <c r="Z6" s="145" t="s">
        <v>23</v>
      </c>
      <c r="AA6" s="146"/>
      <c r="AB6" s="146"/>
      <c r="AC6" s="146"/>
      <c r="AD6" s="147"/>
      <c r="AE6" s="148" t="str">
        <f>AA7</f>
        <v>BLUE</v>
      </c>
      <c r="AF6" s="149"/>
      <c r="AG6" s="149"/>
      <c r="AH6" s="150"/>
      <c r="AI6" s="148" t="str">
        <f>AA9</f>
        <v>熊野レパード</v>
      </c>
      <c r="AJ6" s="149"/>
      <c r="AK6" s="149"/>
      <c r="AL6" s="150"/>
      <c r="AM6" s="148" t="str">
        <f>AA11</f>
        <v>高島平ＳＣ</v>
      </c>
      <c r="AN6" s="149"/>
      <c r="AO6" s="149"/>
      <c r="AP6" s="150"/>
      <c r="AQ6" s="148" t="str">
        <f>AA13</f>
        <v>下赤塚ＦＣ</v>
      </c>
      <c r="AR6" s="149"/>
      <c r="AS6" s="149"/>
      <c r="AT6" s="150"/>
      <c r="AU6" s="20" t="s">
        <v>15</v>
      </c>
      <c r="AV6" s="20" t="s">
        <v>16</v>
      </c>
      <c r="AW6" s="20" t="s">
        <v>17</v>
      </c>
      <c r="AX6" s="20" t="s">
        <v>18</v>
      </c>
      <c r="AY6" s="21" t="s">
        <v>19</v>
      </c>
      <c r="AZ6" s="22" t="s">
        <v>20</v>
      </c>
    </row>
    <row r="7" spans="1:52" ht="21" customHeight="1" thickTop="1" x14ac:dyDescent="0.15">
      <c r="A7" s="11"/>
      <c r="B7" s="136">
        <v>1</v>
      </c>
      <c r="C7" s="132" t="s">
        <v>4</v>
      </c>
      <c r="D7" s="108"/>
      <c r="E7" s="108"/>
      <c r="F7" s="109"/>
      <c r="G7" s="137"/>
      <c r="H7" s="138"/>
      <c r="I7" s="138"/>
      <c r="J7" s="139"/>
      <c r="K7" s="140" t="str">
        <f>G9</f>
        <v>Ａ－７</v>
      </c>
      <c r="L7" s="141"/>
      <c r="M7" s="141"/>
      <c r="N7" s="142"/>
      <c r="O7" s="140" t="str">
        <f>G11</f>
        <v>Ａ－９</v>
      </c>
      <c r="P7" s="141"/>
      <c r="Q7" s="141"/>
      <c r="R7" s="142"/>
      <c r="S7" s="44"/>
      <c r="T7" s="44"/>
      <c r="U7" s="44"/>
      <c r="V7" s="33"/>
      <c r="W7" s="99">
        <v>1</v>
      </c>
      <c r="X7" s="5" t="s">
        <v>130</v>
      </c>
      <c r="Y7" s="16"/>
      <c r="Z7" s="136">
        <v>1</v>
      </c>
      <c r="AA7" s="156" t="s">
        <v>46</v>
      </c>
      <c r="AB7" s="143"/>
      <c r="AC7" s="143"/>
      <c r="AD7" s="152"/>
      <c r="AE7" s="137"/>
      <c r="AF7" s="138"/>
      <c r="AG7" s="138"/>
      <c r="AH7" s="139"/>
      <c r="AI7" s="140" t="str">
        <f>AE9</f>
        <v>Ａ－１</v>
      </c>
      <c r="AJ7" s="141"/>
      <c r="AK7" s="141"/>
      <c r="AL7" s="142"/>
      <c r="AM7" s="140" t="str">
        <f>AE11</f>
        <v>Ａ－３</v>
      </c>
      <c r="AN7" s="141"/>
      <c r="AO7" s="141"/>
      <c r="AP7" s="142"/>
      <c r="AQ7" s="140" t="str">
        <f>AE13</f>
        <v>Ａ－５</v>
      </c>
      <c r="AR7" s="141"/>
      <c r="AS7" s="141"/>
      <c r="AT7" s="142"/>
      <c r="AU7" s="44"/>
      <c r="AV7" s="44"/>
      <c r="AW7" s="44"/>
      <c r="AX7" s="33"/>
      <c r="AY7" s="131">
        <v>2</v>
      </c>
      <c r="AZ7" s="5" t="s">
        <v>133</v>
      </c>
    </row>
    <row r="8" spans="1:52" ht="21" customHeight="1" x14ac:dyDescent="0.15">
      <c r="A8" s="12"/>
      <c r="B8" s="126"/>
      <c r="C8" s="133"/>
      <c r="D8" s="134"/>
      <c r="E8" s="134"/>
      <c r="F8" s="135"/>
      <c r="G8" s="128"/>
      <c r="H8" s="129"/>
      <c r="I8" s="129"/>
      <c r="J8" s="130"/>
      <c r="K8" s="23" t="str">
        <f>IF(L8=N8="   ","  ",IF(L8=N8,"△",IF(L8&gt;N8,"○",IF(L8&lt;N8,"●"))))</f>
        <v>○</v>
      </c>
      <c r="L8" s="24">
        <v>3</v>
      </c>
      <c r="M8" s="24" t="s">
        <v>21</v>
      </c>
      <c r="N8" s="24">
        <v>0</v>
      </c>
      <c r="O8" s="23" t="str">
        <f>IF(P8=R8="   ","  ",IF(P8=R8,"△",IF(P8&gt;R8,"○",IF(P8&lt;R8,"●"))))</f>
        <v>○</v>
      </c>
      <c r="P8" s="24">
        <v>2</v>
      </c>
      <c r="Q8" s="24" t="s">
        <v>22</v>
      </c>
      <c r="R8" s="24">
        <v>0</v>
      </c>
      <c r="S8" s="45">
        <f>IF(G8="△",1,IF(G8="○",3,IF(G8="●",0)))+IF(K8="△",1,IF(K8="○",3,IF(K8="●",0)))+IF(O8="△",1,IF(O8="○",3,IF(O8="●",0)))</f>
        <v>6</v>
      </c>
      <c r="T8" s="46">
        <f>H8+L8+P8</f>
        <v>5</v>
      </c>
      <c r="U8" s="47">
        <f>J8+R8+N8</f>
        <v>0</v>
      </c>
      <c r="V8" s="48">
        <f>T8-U8</f>
        <v>5</v>
      </c>
      <c r="W8" s="100"/>
      <c r="X8" s="5"/>
      <c r="Y8" s="16"/>
      <c r="Z8" s="126"/>
      <c r="AA8" s="157"/>
      <c r="AB8" s="158"/>
      <c r="AC8" s="158"/>
      <c r="AD8" s="159"/>
      <c r="AE8" s="128"/>
      <c r="AF8" s="129"/>
      <c r="AG8" s="129"/>
      <c r="AH8" s="130"/>
      <c r="AI8" s="23" t="str">
        <f>IF(AJ8=AL8="   ","  ",IF(AJ8=AL8,"△",IF(AJ8&gt;AL8,"○",IF(AJ8&lt;AL8,"●"))))</f>
        <v>○</v>
      </c>
      <c r="AJ8" s="24">
        <v>3</v>
      </c>
      <c r="AK8" s="24" t="s">
        <v>21</v>
      </c>
      <c r="AL8" s="24">
        <v>0</v>
      </c>
      <c r="AM8" s="23" t="str">
        <f>IF(AN8=AP8="   ","  ",IF(AN8=AP8,"△",IF(AN8&gt;AP8,"○",IF(AN8&lt;AP8,"●"))))</f>
        <v>●</v>
      </c>
      <c r="AN8" s="24">
        <v>1</v>
      </c>
      <c r="AO8" s="24" t="s">
        <v>21</v>
      </c>
      <c r="AP8" s="24">
        <v>2</v>
      </c>
      <c r="AQ8" s="23" t="str">
        <f>IF(AR8=AT8="   ","  ",IF(AR8=AT8,"△",IF(AR8&gt;AT8,"○",IF(AR8&lt;AT8,"●"))))</f>
        <v>○</v>
      </c>
      <c r="AR8" s="24">
        <v>4</v>
      </c>
      <c r="AS8" s="24" t="s">
        <v>21</v>
      </c>
      <c r="AT8" s="24">
        <v>0</v>
      </c>
      <c r="AU8" s="45">
        <f>IF(AI8="△",1,IF(AI8="○",3,IF(AI8="●",0)))+IF(AM8="△",1,IF(AM8="○",3,IF(AM8="●",0)))+IF(AQ8="△",1,IF(AQ8="○",3,IF(AQ8="●",0)))</f>
        <v>6</v>
      </c>
      <c r="AV8" s="47">
        <f>AR8+AN8+AJ8</f>
        <v>8</v>
      </c>
      <c r="AW8" s="47">
        <f>AT8+AP8+AL8</f>
        <v>2</v>
      </c>
      <c r="AX8" s="48">
        <f>AV8-AW8</f>
        <v>6</v>
      </c>
      <c r="AY8" s="99"/>
      <c r="AZ8" s="78"/>
    </row>
    <row r="9" spans="1:52" ht="21" customHeight="1" x14ac:dyDescent="0.15">
      <c r="A9" s="12"/>
      <c r="B9" s="105">
        <v>2</v>
      </c>
      <c r="C9" s="132" t="s">
        <v>12</v>
      </c>
      <c r="D9" s="108"/>
      <c r="E9" s="108"/>
      <c r="F9" s="109"/>
      <c r="G9" s="116" t="s">
        <v>52</v>
      </c>
      <c r="H9" s="117"/>
      <c r="I9" s="117"/>
      <c r="J9" s="118"/>
      <c r="K9" s="119"/>
      <c r="L9" s="120"/>
      <c r="M9" s="120"/>
      <c r="N9" s="121"/>
      <c r="O9" s="113" t="str">
        <f>K11</f>
        <v>Ａ－１１</v>
      </c>
      <c r="P9" s="114"/>
      <c r="Q9" s="114"/>
      <c r="R9" s="115"/>
      <c r="S9" s="49"/>
      <c r="T9" s="50"/>
      <c r="U9" s="50"/>
      <c r="V9" s="51"/>
      <c r="W9" s="100">
        <v>3</v>
      </c>
      <c r="X9" s="79" t="s">
        <v>144</v>
      </c>
      <c r="Y9" s="5"/>
      <c r="Z9" s="105">
        <v>2</v>
      </c>
      <c r="AA9" s="156" t="s">
        <v>1</v>
      </c>
      <c r="AB9" s="143"/>
      <c r="AC9" s="143"/>
      <c r="AD9" s="152"/>
      <c r="AE9" s="116" t="s">
        <v>30</v>
      </c>
      <c r="AF9" s="117"/>
      <c r="AG9" s="117"/>
      <c r="AH9" s="118"/>
      <c r="AI9" s="119"/>
      <c r="AJ9" s="120"/>
      <c r="AK9" s="120"/>
      <c r="AL9" s="121"/>
      <c r="AM9" s="113" t="str">
        <f>AI11</f>
        <v>Ｂ－５</v>
      </c>
      <c r="AN9" s="114"/>
      <c r="AO9" s="114"/>
      <c r="AP9" s="115"/>
      <c r="AQ9" s="113" t="str">
        <f>AI13</f>
        <v>Ｂ－３</v>
      </c>
      <c r="AR9" s="114"/>
      <c r="AS9" s="114"/>
      <c r="AT9" s="115"/>
      <c r="AU9" s="49"/>
      <c r="AV9" s="50"/>
      <c r="AW9" s="50"/>
      <c r="AX9" s="51"/>
      <c r="AY9" s="104">
        <v>3</v>
      </c>
      <c r="AZ9" s="78" t="s">
        <v>134</v>
      </c>
    </row>
    <row r="10" spans="1:52" ht="21" customHeight="1" x14ac:dyDescent="0.15">
      <c r="A10" s="12"/>
      <c r="B10" s="126"/>
      <c r="C10" s="133"/>
      <c r="D10" s="134"/>
      <c r="E10" s="134"/>
      <c r="F10" s="135"/>
      <c r="G10" s="23" t="str">
        <f>IF(H10=J10="   ","  ",IF(H10=J10,"△",IF(H10&gt;J10,"○",IF(H10&lt;J10,"●"))))</f>
        <v>●</v>
      </c>
      <c r="H10" s="24">
        <v>0</v>
      </c>
      <c r="I10" s="24" t="s">
        <v>22</v>
      </c>
      <c r="J10" s="24">
        <v>3</v>
      </c>
      <c r="K10" s="128"/>
      <c r="L10" s="129"/>
      <c r="M10" s="129"/>
      <c r="N10" s="130"/>
      <c r="O10" s="23" t="str">
        <f>IF(P10=R10="   ","  ",IF(P10=R10,"△",IF(P10&gt;R10,"○",IF(P10&lt;R10,"●"))))</f>
        <v>△</v>
      </c>
      <c r="P10" s="24">
        <v>0</v>
      </c>
      <c r="Q10" s="24" t="s">
        <v>22</v>
      </c>
      <c r="R10" s="24">
        <v>0</v>
      </c>
      <c r="S10" s="45">
        <f>IF(G10="△",1,IF(G10="○",3,IF(G10="●",0)))+IF(K10="△",1,IF(K10="○",3,IF(K10="●",0)))+IF(O10="△",1,IF(O10="○",3,IF(O10="●",0)))</f>
        <v>1</v>
      </c>
      <c r="T10" s="46">
        <f>H10+L10+P10</f>
        <v>0</v>
      </c>
      <c r="U10" s="47">
        <f>J10+R10+N10</f>
        <v>3</v>
      </c>
      <c r="V10" s="48">
        <f>T10-U10</f>
        <v>-3</v>
      </c>
      <c r="W10" s="100"/>
      <c r="X10" s="78"/>
      <c r="Y10" s="5"/>
      <c r="Z10" s="126"/>
      <c r="AA10" s="157"/>
      <c r="AB10" s="158"/>
      <c r="AC10" s="158"/>
      <c r="AD10" s="159"/>
      <c r="AE10" s="23" t="str">
        <f>IF(AF10=AH10="   ","  ",IF(AF10=AH10,"△",IF(AF10&gt;AH10,"○",IF(AF10&lt;AH10,"●"))))</f>
        <v>●</v>
      </c>
      <c r="AF10" s="24">
        <v>0</v>
      </c>
      <c r="AG10" s="24" t="s">
        <v>21</v>
      </c>
      <c r="AH10" s="24">
        <v>3</v>
      </c>
      <c r="AI10" s="128"/>
      <c r="AJ10" s="129"/>
      <c r="AK10" s="129"/>
      <c r="AL10" s="130"/>
      <c r="AM10" s="23" t="str">
        <f>IF(AN10=AP10="   ","  ",IF(AN10=AP10,"△",IF(AN10&gt;AP10,"○",IF(AN10&lt;AP10,"●"))))</f>
        <v>●</v>
      </c>
      <c r="AN10" s="24">
        <v>0</v>
      </c>
      <c r="AO10" s="24" t="s">
        <v>21</v>
      </c>
      <c r="AP10" s="24">
        <v>3</v>
      </c>
      <c r="AQ10" s="23" t="str">
        <f>IF(AR10=AT10="   ","  ",IF(AR10=AT10,"△",IF(AR10&gt;AT10,"○",IF(AR10&lt;AT10,"●"))))</f>
        <v>○</v>
      </c>
      <c r="AR10" s="24">
        <v>2</v>
      </c>
      <c r="AS10" s="24" t="s">
        <v>21</v>
      </c>
      <c r="AT10" s="24">
        <v>0</v>
      </c>
      <c r="AU10" s="45">
        <f>IF(AE10="△",1,IF(AE10="○",3,IF(AE10="●",0)))+IF(AM10="△",1,IF(AM10="○",3,IF(AM10="●",0)))+IF(AQ10="△",1,IF(AQ10="○",3,IF(AQ10="●",0)))</f>
        <v>3</v>
      </c>
      <c r="AV10" s="46">
        <f>AR10+AN10+AF10</f>
        <v>2</v>
      </c>
      <c r="AW10" s="47">
        <f>AT10+AP10+AH10</f>
        <v>6</v>
      </c>
      <c r="AX10" s="48">
        <f>AV10-AW10</f>
        <v>-4</v>
      </c>
      <c r="AY10" s="99"/>
      <c r="AZ10" s="78"/>
    </row>
    <row r="11" spans="1:52" ht="21" customHeight="1" x14ac:dyDescent="0.15">
      <c r="A11" s="12"/>
      <c r="B11" s="105">
        <v>3</v>
      </c>
      <c r="C11" s="107" t="s">
        <v>0</v>
      </c>
      <c r="D11" s="108"/>
      <c r="E11" s="108"/>
      <c r="F11" s="109"/>
      <c r="G11" s="113" t="s">
        <v>53</v>
      </c>
      <c r="H11" s="114"/>
      <c r="I11" s="114"/>
      <c r="J11" s="115"/>
      <c r="K11" s="116" t="s">
        <v>54</v>
      </c>
      <c r="L11" s="117"/>
      <c r="M11" s="117"/>
      <c r="N11" s="118"/>
      <c r="O11" s="119"/>
      <c r="P11" s="120"/>
      <c r="Q11" s="120"/>
      <c r="R11" s="121"/>
      <c r="S11" s="49"/>
      <c r="T11" s="50"/>
      <c r="U11" s="50"/>
      <c r="V11" s="51"/>
      <c r="W11" s="100">
        <v>2</v>
      </c>
      <c r="X11" s="78" t="s">
        <v>125</v>
      </c>
      <c r="Y11" s="5"/>
      <c r="Z11" s="105">
        <v>3</v>
      </c>
      <c r="AA11" s="143" t="s">
        <v>27</v>
      </c>
      <c r="AB11" s="143"/>
      <c r="AC11" s="143"/>
      <c r="AD11" s="143"/>
      <c r="AE11" s="113" t="s">
        <v>29</v>
      </c>
      <c r="AF11" s="114"/>
      <c r="AG11" s="114"/>
      <c r="AH11" s="115"/>
      <c r="AI11" s="116" t="s">
        <v>34</v>
      </c>
      <c r="AJ11" s="117"/>
      <c r="AK11" s="117"/>
      <c r="AL11" s="118"/>
      <c r="AM11" s="119"/>
      <c r="AN11" s="120"/>
      <c r="AO11" s="120"/>
      <c r="AP11" s="121"/>
      <c r="AQ11" s="113" t="str">
        <f>AM13</f>
        <v>Ｂ－１</v>
      </c>
      <c r="AR11" s="114"/>
      <c r="AS11" s="114"/>
      <c r="AT11" s="115"/>
      <c r="AU11" s="49"/>
      <c r="AV11" s="50"/>
      <c r="AW11" s="50"/>
      <c r="AX11" s="51"/>
      <c r="AY11" s="104">
        <v>1</v>
      </c>
      <c r="AZ11" s="78" t="s">
        <v>135</v>
      </c>
    </row>
    <row r="12" spans="1:52" ht="21" customHeight="1" thickBot="1" x14ac:dyDescent="0.2">
      <c r="A12" s="12"/>
      <c r="B12" s="106"/>
      <c r="C12" s="110"/>
      <c r="D12" s="111"/>
      <c r="E12" s="111"/>
      <c r="F12" s="112"/>
      <c r="G12" s="26" t="str">
        <f>IF(H12=J12="   ","  ",IF(H12=J12,"△",IF(H12&gt;J12,"○",IF(H12&lt;J12,"●"))))</f>
        <v>●</v>
      </c>
      <c r="H12" s="27">
        <v>0</v>
      </c>
      <c r="I12" s="27" t="s">
        <v>22</v>
      </c>
      <c r="J12" s="27">
        <v>2</v>
      </c>
      <c r="K12" s="26" t="str">
        <f>IF(L12=N12="   ","  ",IF(L12=N12,"△",IF(L12&gt;N12,"○",IF(L12&lt;N12,"●"))))</f>
        <v>△</v>
      </c>
      <c r="L12" s="27">
        <v>0</v>
      </c>
      <c r="M12" s="27" t="s">
        <v>22</v>
      </c>
      <c r="N12" s="27">
        <v>0</v>
      </c>
      <c r="O12" s="122"/>
      <c r="P12" s="123"/>
      <c r="Q12" s="123"/>
      <c r="R12" s="124"/>
      <c r="S12" s="52">
        <f>IF(G12="△",1,IF(G12="○",3,IF(G12="●",0)))+IF(K12="△",1,IF(K12="○",3,IF(K12="●",0)))+IF(O12="△",1,IF(O12="○",3,IF(O12="●",0)))</f>
        <v>1</v>
      </c>
      <c r="T12" s="53">
        <f>H12+L12+P12</f>
        <v>0</v>
      </c>
      <c r="U12" s="54">
        <f>J12+R12+N12</f>
        <v>2</v>
      </c>
      <c r="V12" s="55">
        <f>T12-U12</f>
        <v>-2</v>
      </c>
      <c r="W12" s="101"/>
      <c r="X12" s="5"/>
      <c r="Y12" s="6"/>
      <c r="Z12" s="126"/>
      <c r="AA12" s="144"/>
      <c r="AB12" s="144"/>
      <c r="AC12" s="144"/>
      <c r="AD12" s="144"/>
      <c r="AE12" s="23" t="str">
        <f>IF(AF12=AH12="   ","  ",IF(AF12=AH12,"△",IF(AF12&gt;AH12,"○",IF(AF12&lt;AH12,"●"))))</f>
        <v>○</v>
      </c>
      <c r="AF12" s="24">
        <v>2</v>
      </c>
      <c r="AG12" s="24" t="s">
        <v>21</v>
      </c>
      <c r="AH12" s="24">
        <v>1</v>
      </c>
      <c r="AI12" s="23" t="str">
        <f>IF(AJ12=AL12="   ","  ",IF(AJ12=AL12,"△",IF(AJ12&gt;AL12,"○",IF(AJ12&lt;AL12,"●"))))</f>
        <v>○</v>
      </c>
      <c r="AJ12" s="24">
        <v>3</v>
      </c>
      <c r="AK12" s="24" t="s">
        <v>21</v>
      </c>
      <c r="AL12" s="24">
        <v>0</v>
      </c>
      <c r="AM12" s="128"/>
      <c r="AN12" s="129"/>
      <c r="AO12" s="129"/>
      <c r="AP12" s="130"/>
      <c r="AQ12" s="23" t="str">
        <f>IF(AR12=AT12="   ","  ",IF(AR12=AT12,"△",IF(AR12&gt;AT12,"○",IF(AR12&lt;AT12,"●"))))</f>
        <v>○</v>
      </c>
      <c r="AR12" s="24">
        <v>6</v>
      </c>
      <c r="AS12" s="24" t="s">
        <v>21</v>
      </c>
      <c r="AT12" s="24">
        <v>0</v>
      </c>
      <c r="AU12" s="45">
        <f>IF(AE12="△",1,IF(AE12="○",3,IF(AE12="●",0)))+IF(AI12="△",1,IF(AI12="○",3,IF(AI12="●",0)))+IF(AQ12="△",1,IF(AQ12="○",3,IF(AQ12="●",0)))</f>
        <v>9</v>
      </c>
      <c r="AV12" s="47">
        <f>AR12+AJ12+AF12</f>
        <v>11</v>
      </c>
      <c r="AW12" s="47">
        <f>AT12+AL12+AH12</f>
        <v>1</v>
      </c>
      <c r="AX12" s="48">
        <f>AV12-AW12</f>
        <v>10</v>
      </c>
      <c r="AY12" s="99"/>
      <c r="AZ12" s="5"/>
    </row>
    <row r="13" spans="1:52" ht="21" customHeight="1" x14ac:dyDescent="0.15">
      <c r="A13" s="12"/>
      <c r="B13" s="30"/>
      <c r="C13" s="40"/>
      <c r="D13" s="40"/>
      <c r="E13" s="40"/>
      <c r="F13" s="40"/>
      <c r="G13" s="16"/>
      <c r="H13" s="15"/>
      <c r="I13" s="15"/>
      <c r="J13" s="15"/>
      <c r="K13" s="16"/>
      <c r="L13" s="15"/>
      <c r="M13" s="15"/>
      <c r="N13" s="15"/>
      <c r="O13" s="15"/>
      <c r="P13" s="15"/>
      <c r="Q13" s="15"/>
      <c r="R13" s="15"/>
      <c r="S13" s="41"/>
      <c r="T13" s="19"/>
      <c r="U13" s="6"/>
      <c r="V13" s="6"/>
      <c r="W13" s="5"/>
      <c r="X13" s="15"/>
      <c r="Y13" s="6"/>
      <c r="Z13" s="105">
        <v>4</v>
      </c>
      <c r="AA13" s="151" t="s">
        <v>11</v>
      </c>
      <c r="AB13" s="143"/>
      <c r="AC13" s="143"/>
      <c r="AD13" s="152"/>
      <c r="AE13" s="113" t="s">
        <v>31</v>
      </c>
      <c r="AF13" s="114"/>
      <c r="AG13" s="114"/>
      <c r="AH13" s="115"/>
      <c r="AI13" s="116" t="s">
        <v>32</v>
      </c>
      <c r="AJ13" s="117"/>
      <c r="AK13" s="117"/>
      <c r="AL13" s="118"/>
      <c r="AM13" s="116" t="s">
        <v>33</v>
      </c>
      <c r="AN13" s="117"/>
      <c r="AO13" s="117"/>
      <c r="AP13" s="118"/>
      <c r="AQ13" s="119"/>
      <c r="AR13" s="120"/>
      <c r="AS13" s="120"/>
      <c r="AT13" s="121"/>
      <c r="AU13" s="49"/>
      <c r="AV13" s="50"/>
      <c r="AW13" s="50"/>
      <c r="AX13" s="51"/>
      <c r="AY13" s="104">
        <v>4</v>
      </c>
      <c r="AZ13" s="5" t="s">
        <v>136</v>
      </c>
    </row>
    <row r="14" spans="1:52" ht="21" customHeight="1" thickBot="1" x14ac:dyDescent="0.2">
      <c r="A14" s="12"/>
      <c r="B14" s="30"/>
      <c r="C14" s="40"/>
      <c r="D14" s="40"/>
      <c r="E14" s="40"/>
      <c r="F14" s="40"/>
      <c r="G14" s="16"/>
      <c r="H14" s="15"/>
      <c r="I14" s="15"/>
      <c r="J14" s="15"/>
      <c r="K14" s="16"/>
      <c r="L14" s="15"/>
      <c r="M14" s="15"/>
      <c r="N14" s="15"/>
      <c r="O14" s="15"/>
      <c r="P14" s="15"/>
      <c r="Q14" s="15"/>
      <c r="R14" s="15"/>
      <c r="S14" s="41"/>
      <c r="T14" s="19"/>
      <c r="U14" s="6"/>
      <c r="V14" s="6"/>
      <c r="W14" s="5"/>
      <c r="X14" s="15"/>
      <c r="Y14" s="6"/>
      <c r="Z14" s="106"/>
      <c r="AA14" s="153"/>
      <c r="AB14" s="154"/>
      <c r="AC14" s="154"/>
      <c r="AD14" s="155"/>
      <c r="AE14" s="26" t="str">
        <f>IF(AF14=AH14="   ","  ",IF(AF14=AH14,"△",IF(AF14&gt;AH14,"○",IF(AF14&lt;AH14,"●"))))</f>
        <v>●</v>
      </c>
      <c r="AF14" s="27">
        <v>0</v>
      </c>
      <c r="AG14" s="27" t="s">
        <v>21</v>
      </c>
      <c r="AH14" s="27">
        <v>4</v>
      </c>
      <c r="AI14" s="26" t="str">
        <f>IF(AJ14=AL14="   ","  ",IF(AJ14=AL14,"△",IF(AJ14&gt;AL14,"○",IF(AJ14&lt;AL14,"●"))))</f>
        <v>●</v>
      </c>
      <c r="AJ14" s="27">
        <v>0</v>
      </c>
      <c r="AK14" s="27" t="s">
        <v>21</v>
      </c>
      <c r="AL14" s="27">
        <v>2</v>
      </c>
      <c r="AM14" s="26" t="str">
        <f>IF(AN14=AP14="   ","  ",IF(AN14=AP14,"△",IF(AN14&gt;AP14,"○",IF(AN14&lt;AP14,"●"))))</f>
        <v>●</v>
      </c>
      <c r="AN14" s="27">
        <v>0</v>
      </c>
      <c r="AO14" s="27" t="s">
        <v>21</v>
      </c>
      <c r="AP14" s="27">
        <v>6</v>
      </c>
      <c r="AQ14" s="122"/>
      <c r="AR14" s="123"/>
      <c r="AS14" s="123"/>
      <c r="AT14" s="124"/>
      <c r="AU14" s="52">
        <f>IF(AE14="△",1,IF(AE14="○",3,IF(AE14="●",0)))+IF(AI14="△",1,IF(AI14="○",3,IF(AI14="●",0)))+IF(AM14="△",1,IF(AM14="○",3,IF(AM14="●",0)))</f>
        <v>0</v>
      </c>
      <c r="AV14" s="54">
        <f>AN14+AJ14+AF14</f>
        <v>0</v>
      </c>
      <c r="AW14" s="54">
        <f>AP14+AL14+AH14</f>
        <v>12</v>
      </c>
      <c r="AX14" s="55">
        <f>AV14-AW14</f>
        <v>-12</v>
      </c>
      <c r="AY14" s="125"/>
      <c r="AZ14" s="5"/>
    </row>
    <row r="15" spans="1:52" ht="21" customHeight="1" thickBot="1" x14ac:dyDescent="0.2">
      <c r="A15" s="25"/>
      <c r="B15" s="6"/>
      <c r="C15" s="6"/>
      <c r="D15" s="6"/>
      <c r="E15" s="6"/>
      <c r="F15" s="16"/>
      <c r="G15" s="38"/>
      <c r="H15" s="38"/>
      <c r="I15" s="38"/>
      <c r="J15" s="25"/>
      <c r="K15" s="5"/>
      <c r="L15" s="5"/>
      <c r="M15" s="5"/>
      <c r="N15" s="16"/>
      <c r="O15" s="38"/>
      <c r="P15" s="38"/>
      <c r="Q15" s="38"/>
      <c r="R15" s="16"/>
      <c r="S15" s="38"/>
      <c r="T15" s="38"/>
      <c r="U15" s="38"/>
      <c r="V15" s="39"/>
      <c r="W15" s="28"/>
      <c r="X15" s="28"/>
      <c r="Y15" s="28"/>
      <c r="Z15" s="10"/>
      <c r="AA15" s="10"/>
      <c r="AB15" s="10"/>
      <c r="AC15" s="10"/>
      <c r="AD15" s="29"/>
      <c r="AE15" s="5"/>
      <c r="AF15" s="5"/>
      <c r="AG15" s="5"/>
      <c r="AH15" s="25"/>
      <c r="AI15" s="5"/>
      <c r="AJ15" s="5"/>
      <c r="AK15" s="5"/>
      <c r="AL15" s="25"/>
      <c r="AM15" s="5"/>
      <c r="AN15" s="5"/>
      <c r="AO15" s="5"/>
      <c r="AP15" s="25"/>
      <c r="AQ15" s="5"/>
      <c r="AR15" s="5"/>
      <c r="AS15" s="5"/>
      <c r="AT15" s="30"/>
      <c r="AU15" s="30"/>
      <c r="AV15" s="30"/>
      <c r="AW15" s="30"/>
      <c r="AX15" s="30"/>
      <c r="AY15" s="30"/>
      <c r="AZ15" s="31"/>
    </row>
    <row r="16" spans="1:52" ht="30" customHeight="1" thickBot="1" x14ac:dyDescent="0.2">
      <c r="A16" s="11"/>
      <c r="B16" s="145" t="s">
        <v>37</v>
      </c>
      <c r="C16" s="146"/>
      <c r="D16" s="146"/>
      <c r="E16" s="146"/>
      <c r="F16" s="147"/>
      <c r="G16" s="148" t="str">
        <f>C17</f>
        <v>成増ＳＣ</v>
      </c>
      <c r="H16" s="149"/>
      <c r="I16" s="149"/>
      <c r="J16" s="150"/>
      <c r="K16" s="148" t="str">
        <f>C19</f>
        <v>アミーゴＦＣ</v>
      </c>
      <c r="L16" s="149"/>
      <c r="M16" s="149"/>
      <c r="N16" s="150"/>
      <c r="O16" s="148" t="str">
        <f>C21</f>
        <v>九曜ＦＣ Jｒ</v>
      </c>
      <c r="P16" s="149"/>
      <c r="Q16" s="149"/>
      <c r="R16" s="150"/>
      <c r="S16" s="20" t="s">
        <v>15</v>
      </c>
      <c r="T16" s="20" t="s">
        <v>16</v>
      </c>
      <c r="U16" s="20" t="s">
        <v>17</v>
      </c>
      <c r="V16" s="20" t="s">
        <v>18</v>
      </c>
      <c r="W16" s="42" t="s">
        <v>19</v>
      </c>
      <c r="X16" s="22" t="s">
        <v>20</v>
      </c>
      <c r="Y16" s="5"/>
      <c r="Z16" s="145" t="s">
        <v>24</v>
      </c>
      <c r="AA16" s="146"/>
      <c r="AB16" s="146"/>
      <c r="AC16" s="146"/>
      <c r="AD16" s="147"/>
      <c r="AE16" s="148" t="str">
        <f>AA17</f>
        <v>北野ＦＣ Ａ</v>
      </c>
      <c r="AF16" s="149"/>
      <c r="AG16" s="149"/>
      <c r="AH16" s="150"/>
      <c r="AI16" s="148" t="str">
        <f>AA19</f>
        <v>徳丸ＦＣ</v>
      </c>
      <c r="AJ16" s="149"/>
      <c r="AK16" s="149"/>
      <c r="AL16" s="150"/>
      <c r="AM16" s="148" t="str">
        <f>AA21</f>
        <v>ゴールデン</v>
      </c>
      <c r="AN16" s="149"/>
      <c r="AO16" s="149"/>
      <c r="AP16" s="150"/>
      <c r="AQ16" s="148" t="str">
        <f>AA23</f>
        <v>シルバー</v>
      </c>
      <c r="AR16" s="149"/>
      <c r="AS16" s="149"/>
      <c r="AT16" s="150"/>
      <c r="AU16" s="20" t="s">
        <v>15</v>
      </c>
      <c r="AV16" s="20" t="s">
        <v>16</v>
      </c>
      <c r="AW16" s="20" t="s">
        <v>17</v>
      </c>
      <c r="AX16" s="20" t="s">
        <v>18</v>
      </c>
      <c r="AY16" s="21" t="s">
        <v>19</v>
      </c>
      <c r="AZ16" s="22" t="s">
        <v>20</v>
      </c>
    </row>
    <row r="17" spans="1:52" ht="21" customHeight="1" thickTop="1" x14ac:dyDescent="0.15">
      <c r="A17" s="11"/>
      <c r="B17" s="136">
        <v>1</v>
      </c>
      <c r="C17" s="132" t="s">
        <v>10</v>
      </c>
      <c r="D17" s="108"/>
      <c r="E17" s="108"/>
      <c r="F17" s="109"/>
      <c r="G17" s="137"/>
      <c r="H17" s="138"/>
      <c r="I17" s="138"/>
      <c r="J17" s="139"/>
      <c r="K17" s="140" t="str">
        <f>G19</f>
        <v>Ｂ－７</v>
      </c>
      <c r="L17" s="141"/>
      <c r="M17" s="141"/>
      <c r="N17" s="142"/>
      <c r="O17" s="140" t="str">
        <f>G21</f>
        <v>Ｂ－９</v>
      </c>
      <c r="P17" s="141"/>
      <c r="Q17" s="141"/>
      <c r="R17" s="142"/>
      <c r="S17" s="44"/>
      <c r="T17" s="44"/>
      <c r="U17" s="44"/>
      <c r="V17" s="33"/>
      <c r="W17" s="99">
        <v>2</v>
      </c>
      <c r="X17" s="77" t="s">
        <v>142</v>
      </c>
      <c r="Y17" s="5"/>
      <c r="Z17" s="136">
        <v>1</v>
      </c>
      <c r="AA17" s="132" t="s">
        <v>28</v>
      </c>
      <c r="AB17" s="108"/>
      <c r="AC17" s="108"/>
      <c r="AD17" s="109"/>
      <c r="AE17" s="137"/>
      <c r="AF17" s="138"/>
      <c r="AG17" s="138"/>
      <c r="AH17" s="139"/>
      <c r="AI17" s="140" t="str">
        <f>AE19</f>
        <v>Ａ－２</v>
      </c>
      <c r="AJ17" s="141"/>
      <c r="AK17" s="141"/>
      <c r="AL17" s="142"/>
      <c r="AM17" s="140" t="str">
        <f>AE21</f>
        <v>Ａ－４</v>
      </c>
      <c r="AN17" s="141"/>
      <c r="AO17" s="141"/>
      <c r="AP17" s="142"/>
      <c r="AQ17" s="140" t="str">
        <f>AE23</f>
        <v>Ａ－６</v>
      </c>
      <c r="AR17" s="141"/>
      <c r="AS17" s="141"/>
      <c r="AT17" s="142"/>
      <c r="AU17" s="44"/>
      <c r="AV17" s="44"/>
      <c r="AW17" s="44"/>
      <c r="AX17" s="33"/>
      <c r="AY17" s="131">
        <v>2</v>
      </c>
      <c r="AZ17" s="5" t="s">
        <v>137</v>
      </c>
    </row>
    <row r="18" spans="1:52" ht="21" customHeight="1" x14ac:dyDescent="0.15">
      <c r="A18" s="12"/>
      <c r="B18" s="126"/>
      <c r="C18" s="133"/>
      <c r="D18" s="134"/>
      <c r="E18" s="134"/>
      <c r="F18" s="135"/>
      <c r="G18" s="128"/>
      <c r="H18" s="129"/>
      <c r="I18" s="129"/>
      <c r="J18" s="130"/>
      <c r="K18" s="23" t="str">
        <f>IF(L18=N18="   ","  ",IF(L18=N18,"△",IF(L18&gt;N18,"○",IF(L18&lt;N18,"●"))))</f>
        <v>○</v>
      </c>
      <c r="L18" s="24">
        <v>4</v>
      </c>
      <c r="M18" s="24" t="s">
        <v>21</v>
      </c>
      <c r="N18" s="24">
        <v>1</v>
      </c>
      <c r="O18" s="23" t="str">
        <f>IF(P18=R18="   ","  ",IF(P18=R18,"△",IF(P18&gt;R18,"○",IF(P18&lt;R18,"●"))))</f>
        <v>△</v>
      </c>
      <c r="P18" s="24">
        <v>2</v>
      </c>
      <c r="Q18" s="24" t="s">
        <v>22</v>
      </c>
      <c r="R18" s="24">
        <v>2</v>
      </c>
      <c r="S18" s="45">
        <f>IF(G18="△",1,IF(G18="○",3,IF(G18="●",0)))+IF(K18="△",1,IF(K18="○",3,IF(K18="●",0)))+IF(O18="△",1,IF(O18="○",3,IF(O18="●",0)))</f>
        <v>4</v>
      </c>
      <c r="T18" s="46">
        <f>H18+L18+P18</f>
        <v>6</v>
      </c>
      <c r="U18" s="47">
        <f>J18+R18+N18</f>
        <v>3</v>
      </c>
      <c r="V18" s="48">
        <f>T18-U18</f>
        <v>3</v>
      </c>
      <c r="W18" s="100"/>
      <c r="X18" s="5"/>
      <c r="Y18" s="5"/>
      <c r="Z18" s="126"/>
      <c r="AA18" s="133"/>
      <c r="AB18" s="134"/>
      <c r="AC18" s="134"/>
      <c r="AD18" s="135"/>
      <c r="AE18" s="128"/>
      <c r="AF18" s="129"/>
      <c r="AG18" s="129"/>
      <c r="AH18" s="130"/>
      <c r="AI18" s="23" t="str">
        <f>IF(AJ18=AL18="   ","  ",IF(AJ18=AL18,"△",IF(AJ18&gt;AL18,"○",IF(AJ18&lt;AL18,"●"))))</f>
        <v>●</v>
      </c>
      <c r="AJ18" s="24">
        <v>0</v>
      </c>
      <c r="AK18" s="24" t="s">
        <v>21</v>
      </c>
      <c r="AL18" s="24">
        <v>1</v>
      </c>
      <c r="AM18" s="23" t="str">
        <f>IF(AN18=AP18="   ","  ",IF(AN18=AP18,"△",IF(AN18&gt;AP18,"○",IF(AN18&lt;AP18,"●"))))</f>
        <v>○</v>
      </c>
      <c r="AN18" s="24">
        <v>1</v>
      </c>
      <c r="AO18" s="24" t="s">
        <v>21</v>
      </c>
      <c r="AP18" s="24">
        <v>0</v>
      </c>
      <c r="AQ18" s="23" t="str">
        <f>IF(AR18=AT18="   ","  ",IF(AR18=AT18,"△",IF(AR18&gt;AT18,"○",IF(AR18&lt;AT18,"●"))))</f>
        <v>○</v>
      </c>
      <c r="AR18" s="24">
        <v>3</v>
      </c>
      <c r="AS18" s="24" t="s">
        <v>21</v>
      </c>
      <c r="AT18" s="24">
        <v>1</v>
      </c>
      <c r="AU18" s="45">
        <f>IF(AI18="△",1,IF(AI18="○",3,IF(AI18="●",0)))+IF(AM18="△",1,IF(AM18="○",3,IF(AM18="●",0)))+IF(AQ18="△",1,IF(AQ18="○",3,IF(AQ18="●",0)))</f>
        <v>6</v>
      </c>
      <c r="AV18" s="47">
        <f>AR18+AN18+AJ18</f>
        <v>4</v>
      </c>
      <c r="AW18" s="47">
        <f>AT18+AP18+AL18</f>
        <v>2</v>
      </c>
      <c r="AX18" s="48">
        <f>AV18-AW18</f>
        <v>2</v>
      </c>
      <c r="AY18" s="99"/>
      <c r="AZ18" s="78"/>
    </row>
    <row r="19" spans="1:52" ht="21" customHeight="1" x14ac:dyDescent="0.15">
      <c r="A19" s="12"/>
      <c r="B19" s="105">
        <v>2</v>
      </c>
      <c r="C19" s="132" t="s">
        <v>8</v>
      </c>
      <c r="D19" s="108"/>
      <c r="E19" s="108"/>
      <c r="F19" s="109"/>
      <c r="G19" s="116" t="s">
        <v>55</v>
      </c>
      <c r="H19" s="117"/>
      <c r="I19" s="117"/>
      <c r="J19" s="118"/>
      <c r="K19" s="119"/>
      <c r="L19" s="120"/>
      <c r="M19" s="120"/>
      <c r="N19" s="121"/>
      <c r="O19" s="113" t="str">
        <f>K21</f>
        <v>Ｂ－１１</v>
      </c>
      <c r="P19" s="114"/>
      <c r="Q19" s="114"/>
      <c r="R19" s="115"/>
      <c r="S19" s="49"/>
      <c r="T19" s="50"/>
      <c r="U19" s="50"/>
      <c r="V19" s="51"/>
      <c r="W19" s="100">
        <v>3</v>
      </c>
      <c r="X19" s="79" t="s">
        <v>143</v>
      </c>
      <c r="Y19" s="5"/>
      <c r="Z19" s="105">
        <v>2</v>
      </c>
      <c r="AA19" s="132" t="s">
        <v>5</v>
      </c>
      <c r="AB19" s="108"/>
      <c r="AC19" s="108"/>
      <c r="AD19" s="109"/>
      <c r="AE19" s="116" t="s">
        <v>40</v>
      </c>
      <c r="AF19" s="117"/>
      <c r="AG19" s="117"/>
      <c r="AH19" s="118"/>
      <c r="AI19" s="119"/>
      <c r="AJ19" s="120"/>
      <c r="AK19" s="120"/>
      <c r="AL19" s="121"/>
      <c r="AM19" s="113" t="str">
        <f>AI21</f>
        <v>Ｂ－６</v>
      </c>
      <c r="AN19" s="114"/>
      <c r="AO19" s="114"/>
      <c r="AP19" s="115"/>
      <c r="AQ19" s="113" t="str">
        <f>AI23</f>
        <v>Ｂ－４</v>
      </c>
      <c r="AR19" s="114"/>
      <c r="AS19" s="114"/>
      <c r="AT19" s="115"/>
      <c r="AU19" s="49"/>
      <c r="AV19" s="50"/>
      <c r="AW19" s="50"/>
      <c r="AX19" s="51"/>
      <c r="AY19" s="104">
        <v>1</v>
      </c>
      <c r="AZ19" s="78" t="s">
        <v>138</v>
      </c>
    </row>
    <row r="20" spans="1:52" ht="21" customHeight="1" x14ac:dyDescent="0.15">
      <c r="A20" s="12"/>
      <c r="B20" s="126"/>
      <c r="C20" s="133"/>
      <c r="D20" s="134"/>
      <c r="E20" s="134"/>
      <c r="F20" s="135"/>
      <c r="G20" s="23" t="str">
        <f>IF(H20=J20="   ","  ",IF(H20=J20,"△",IF(H20&gt;J20,"○",IF(H20&lt;J20,"●"))))</f>
        <v>●</v>
      </c>
      <c r="H20" s="24">
        <v>1</v>
      </c>
      <c r="I20" s="24" t="s">
        <v>22</v>
      </c>
      <c r="J20" s="24">
        <v>4</v>
      </c>
      <c r="K20" s="128"/>
      <c r="L20" s="129"/>
      <c r="M20" s="129"/>
      <c r="N20" s="130"/>
      <c r="O20" s="23" t="str">
        <f>IF(P20=R20="   ","  ",IF(P20=R20,"△",IF(P20&gt;R20,"○",IF(P20&lt;R20,"●"))))</f>
        <v>●</v>
      </c>
      <c r="P20" s="24">
        <v>0</v>
      </c>
      <c r="Q20" s="24" t="s">
        <v>22</v>
      </c>
      <c r="R20" s="24">
        <v>12</v>
      </c>
      <c r="S20" s="45">
        <f>IF(G20="△",1,IF(G20="○",3,IF(G20="●",0)))+IF(K20="△",1,IF(K20="○",3,IF(K20="●",0)))+IF(O20="△",1,IF(O20="○",3,IF(O20="●",0)))</f>
        <v>0</v>
      </c>
      <c r="T20" s="46">
        <f>H20+L20+P20</f>
        <v>1</v>
      </c>
      <c r="U20" s="47">
        <f>J20+R20+N20</f>
        <v>16</v>
      </c>
      <c r="V20" s="48">
        <f>T20-U20</f>
        <v>-15</v>
      </c>
      <c r="W20" s="100"/>
      <c r="X20" s="78"/>
      <c r="Y20" s="5"/>
      <c r="Z20" s="126"/>
      <c r="AA20" s="133"/>
      <c r="AB20" s="134"/>
      <c r="AC20" s="134"/>
      <c r="AD20" s="135"/>
      <c r="AE20" s="23" t="str">
        <f>IF(AF20=AH20="   ","  ",IF(AF20=AH20,"△",IF(AF20&gt;AH20,"○",IF(AF20&lt;AH20,"●"))))</f>
        <v>○</v>
      </c>
      <c r="AF20" s="24">
        <v>1</v>
      </c>
      <c r="AG20" s="24" t="s">
        <v>21</v>
      </c>
      <c r="AH20" s="24">
        <v>0</v>
      </c>
      <c r="AI20" s="128"/>
      <c r="AJ20" s="129"/>
      <c r="AK20" s="129"/>
      <c r="AL20" s="130"/>
      <c r="AM20" s="23" t="str">
        <f>IF(AN20=AP20="   ","  ",IF(AN20=AP20,"△",IF(AN20&gt;AP20,"○",IF(AN20&lt;AP20,"●"))))</f>
        <v>○</v>
      </c>
      <c r="AN20" s="24">
        <v>2</v>
      </c>
      <c r="AO20" s="24" t="s">
        <v>21</v>
      </c>
      <c r="AP20" s="24">
        <v>0</v>
      </c>
      <c r="AQ20" s="23" t="str">
        <f>IF(AR20=AT20="   ","  ",IF(AR20=AT20,"△",IF(AR20&gt;AT20,"○",IF(AR20&lt;AT20,"●"))))</f>
        <v>○</v>
      </c>
      <c r="AR20" s="24">
        <v>1</v>
      </c>
      <c r="AS20" s="24" t="s">
        <v>21</v>
      </c>
      <c r="AT20" s="24">
        <v>0</v>
      </c>
      <c r="AU20" s="45">
        <f>IF(AE20="△",1,IF(AE20="○",3,IF(AE20="●",0)))+IF(AM20="△",1,IF(AM20="○",3,IF(AM20="●",0)))+IF(AQ20="△",1,IF(AQ20="○",3,IF(AQ20="●",0)))</f>
        <v>9</v>
      </c>
      <c r="AV20" s="46">
        <f>AR20+AN20+AF20</f>
        <v>4</v>
      </c>
      <c r="AW20" s="47">
        <f>AT20+AP20+AH20</f>
        <v>0</v>
      </c>
      <c r="AX20" s="48">
        <f>AV20-AW20</f>
        <v>4</v>
      </c>
      <c r="AY20" s="99"/>
      <c r="AZ20" s="78"/>
    </row>
    <row r="21" spans="1:52" ht="21" customHeight="1" x14ac:dyDescent="0.15">
      <c r="A21" s="12"/>
      <c r="B21" s="105">
        <v>3</v>
      </c>
      <c r="C21" s="107" t="s">
        <v>50</v>
      </c>
      <c r="D21" s="108"/>
      <c r="E21" s="108"/>
      <c r="F21" s="109"/>
      <c r="G21" s="113" t="s">
        <v>56</v>
      </c>
      <c r="H21" s="114"/>
      <c r="I21" s="114"/>
      <c r="J21" s="115"/>
      <c r="K21" s="116" t="s">
        <v>57</v>
      </c>
      <c r="L21" s="117"/>
      <c r="M21" s="117"/>
      <c r="N21" s="118"/>
      <c r="O21" s="119"/>
      <c r="P21" s="120"/>
      <c r="Q21" s="120"/>
      <c r="R21" s="121"/>
      <c r="S21" s="49"/>
      <c r="T21" s="50"/>
      <c r="U21" s="50"/>
      <c r="V21" s="51"/>
      <c r="W21" s="100">
        <v>1</v>
      </c>
      <c r="X21" s="78" t="s">
        <v>131</v>
      </c>
      <c r="Y21" s="5"/>
      <c r="Z21" s="105">
        <v>3</v>
      </c>
      <c r="AA21" s="108" t="s">
        <v>47</v>
      </c>
      <c r="AB21" s="108"/>
      <c r="AC21" s="108"/>
      <c r="AD21" s="108"/>
      <c r="AE21" s="113" t="s">
        <v>41</v>
      </c>
      <c r="AF21" s="114"/>
      <c r="AG21" s="114"/>
      <c r="AH21" s="115"/>
      <c r="AI21" s="116" t="s">
        <v>45</v>
      </c>
      <c r="AJ21" s="117"/>
      <c r="AK21" s="117"/>
      <c r="AL21" s="118"/>
      <c r="AM21" s="119"/>
      <c r="AN21" s="120"/>
      <c r="AO21" s="120"/>
      <c r="AP21" s="121"/>
      <c r="AQ21" s="113" t="str">
        <f>AM23</f>
        <v>Ｂ－２</v>
      </c>
      <c r="AR21" s="114"/>
      <c r="AS21" s="114"/>
      <c r="AT21" s="115"/>
      <c r="AU21" s="49"/>
      <c r="AV21" s="50"/>
      <c r="AW21" s="50"/>
      <c r="AX21" s="51"/>
      <c r="AY21" s="104">
        <v>4</v>
      </c>
      <c r="AZ21" s="78" t="s">
        <v>139</v>
      </c>
    </row>
    <row r="22" spans="1:52" ht="21" customHeight="1" thickBot="1" x14ac:dyDescent="0.2">
      <c r="A22" s="12"/>
      <c r="B22" s="106"/>
      <c r="C22" s="110"/>
      <c r="D22" s="111"/>
      <c r="E22" s="111"/>
      <c r="F22" s="112"/>
      <c r="G22" s="26" t="str">
        <f>IF(H22=J22="   ","  ",IF(H22=J22,"△",IF(H22&gt;J22,"○",IF(H22&lt;J22,"●"))))</f>
        <v>△</v>
      </c>
      <c r="H22" s="27">
        <v>2</v>
      </c>
      <c r="I22" s="27" t="s">
        <v>22</v>
      </c>
      <c r="J22" s="27">
        <v>2</v>
      </c>
      <c r="K22" s="26" t="str">
        <f>IF(L22=N22="   ","  ",IF(L22=N22,"△",IF(L22&gt;N22,"○",IF(L22&lt;N22,"●"))))</f>
        <v>○</v>
      </c>
      <c r="L22" s="27">
        <v>12</v>
      </c>
      <c r="M22" s="27" t="s">
        <v>22</v>
      </c>
      <c r="N22" s="27">
        <v>0</v>
      </c>
      <c r="O22" s="122"/>
      <c r="P22" s="123"/>
      <c r="Q22" s="123"/>
      <c r="R22" s="124"/>
      <c r="S22" s="52">
        <f>IF(G22="△",1,IF(G22="○",3,IF(G22="●",0)))+IF(K22="△",1,IF(K22="○",3,IF(K22="●",0)))+IF(O22="△",1,IF(O22="○",3,IF(O22="●",0)))</f>
        <v>4</v>
      </c>
      <c r="T22" s="53">
        <f>H22+L22+P22</f>
        <v>14</v>
      </c>
      <c r="U22" s="54">
        <f>J22+R22+N22</f>
        <v>2</v>
      </c>
      <c r="V22" s="55">
        <f>T22-U22</f>
        <v>12</v>
      </c>
      <c r="W22" s="101"/>
      <c r="X22" s="5"/>
      <c r="Y22" s="6"/>
      <c r="Z22" s="126"/>
      <c r="AA22" s="127"/>
      <c r="AB22" s="127"/>
      <c r="AC22" s="127"/>
      <c r="AD22" s="127"/>
      <c r="AE22" s="23" t="str">
        <f>IF(AF22=AH22="   ","  ",IF(AF22=AH22,"△",IF(AF22&gt;AH22,"○",IF(AF22&lt;AH22,"●"))))</f>
        <v>●</v>
      </c>
      <c r="AF22" s="24">
        <v>0</v>
      </c>
      <c r="AG22" s="24" t="s">
        <v>21</v>
      </c>
      <c r="AH22" s="24">
        <v>1</v>
      </c>
      <c r="AI22" s="23" t="str">
        <f>IF(AJ22=AL22="   ","  ",IF(AJ22=AL22,"△",IF(AJ22&gt;AL22,"○",IF(AJ22&lt;AL22,"●"))))</f>
        <v>●</v>
      </c>
      <c r="AJ22" s="24">
        <v>0</v>
      </c>
      <c r="AK22" s="24" t="s">
        <v>21</v>
      </c>
      <c r="AL22" s="24">
        <v>2</v>
      </c>
      <c r="AM22" s="128"/>
      <c r="AN22" s="129"/>
      <c r="AO22" s="129"/>
      <c r="AP22" s="130"/>
      <c r="AQ22" s="23" t="str">
        <f>IF(AR22=AT22="   ","  ",IF(AR22=AT22,"△",IF(AR22&gt;AT22,"○",IF(AR22&lt;AT22,"●"))))</f>
        <v>●</v>
      </c>
      <c r="AR22" s="24">
        <v>1</v>
      </c>
      <c r="AS22" s="24" t="s">
        <v>21</v>
      </c>
      <c r="AT22" s="24">
        <v>3</v>
      </c>
      <c r="AU22" s="45">
        <f>IF(AE22="△",1,IF(AE22="○",3,IF(AE22="●",0)))+IF(AI22="△",1,IF(AI22="○",3,IF(AI22="●",0)))+IF(AQ22="△",1,IF(AQ22="○",3,IF(AQ22="●",0)))</f>
        <v>0</v>
      </c>
      <c r="AV22" s="47">
        <f>AR22+AJ22+AF22</f>
        <v>1</v>
      </c>
      <c r="AW22" s="47">
        <f>AT22+AL22+AH22</f>
        <v>6</v>
      </c>
      <c r="AX22" s="48">
        <f>AV22-AW22</f>
        <v>-5</v>
      </c>
      <c r="AY22" s="99"/>
      <c r="AZ22" s="5"/>
    </row>
    <row r="23" spans="1:52" ht="21" customHeight="1" x14ac:dyDescent="0.15">
      <c r="A23" s="12"/>
      <c r="B23" s="30"/>
      <c r="C23" s="40"/>
      <c r="D23" s="40"/>
      <c r="E23" s="40"/>
      <c r="F23" s="40"/>
      <c r="G23" s="16"/>
      <c r="H23" s="15"/>
      <c r="I23" s="15"/>
      <c r="J23" s="15"/>
      <c r="K23" s="16"/>
      <c r="L23" s="15"/>
      <c r="M23" s="15"/>
      <c r="N23" s="15"/>
      <c r="O23" s="15"/>
      <c r="P23" s="15"/>
      <c r="Q23" s="15"/>
      <c r="R23" s="15"/>
      <c r="S23" s="41"/>
      <c r="T23" s="19"/>
      <c r="U23" s="6"/>
      <c r="V23" s="6"/>
      <c r="W23" s="5"/>
      <c r="X23" s="15"/>
      <c r="Y23" s="25"/>
      <c r="Z23" s="105">
        <v>4</v>
      </c>
      <c r="AA23" s="107" t="s">
        <v>48</v>
      </c>
      <c r="AB23" s="108"/>
      <c r="AC23" s="108"/>
      <c r="AD23" s="109"/>
      <c r="AE23" s="113" t="s">
        <v>42</v>
      </c>
      <c r="AF23" s="114"/>
      <c r="AG23" s="114"/>
      <c r="AH23" s="115"/>
      <c r="AI23" s="116" t="s">
        <v>44</v>
      </c>
      <c r="AJ23" s="117"/>
      <c r="AK23" s="117"/>
      <c r="AL23" s="118"/>
      <c r="AM23" s="116" t="s">
        <v>43</v>
      </c>
      <c r="AN23" s="117"/>
      <c r="AO23" s="117"/>
      <c r="AP23" s="118"/>
      <c r="AQ23" s="119"/>
      <c r="AR23" s="120"/>
      <c r="AS23" s="120"/>
      <c r="AT23" s="121"/>
      <c r="AU23" s="49"/>
      <c r="AV23" s="50"/>
      <c r="AW23" s="50"/>
      <c r="AX23" s="51"/>
      <c r="AY23" s="104">
        <v>3</v>
      </c>
      <c r="AZ23" s="5" t="s">
        <v>140</v>
      </c>
    </row>
    <row r="24" spans="1:52" ht="21" customHeight="1" thickBot="1" x14ac:dyDescent="0.2">
      <c r="A24" s="12"/>
      <c r="B24" s="30"/>
      <c r="C24" s="40"/>
      <c r="D24" s="40"/>
      <c r="E24" s="40"/>
      <c r="F24" s="40"/>
      <c r="G24" s="16"/>
      <c r="H24" s="15"/>
      <c r="I24" s="15"/>
      <c r="J24" s="15"/>
      <c r="K24" s="16"/>
      <c r="L24" s="15"/>
      <c r="M24" s="15"/>
      <c r="N24" s="15"/>
      <c r="O24" s="15"/>
      <c r="P24" s="15"/>
      <c r="Q24" s="15"/>
      <c r="R24" s="15"/>
      <c r="S24" s="41"/>
      <c r="T24" s="19"/>
      <c r="U24" s="6"/>
      <c r="V24" s="6"/>
      <c r="W24" s="5"/>
      <c r="X24" s="15"/>
      <c r="Y24" s="25"/>
      <c r="Z24" s="106"/>
      <c r="AA24" s="110"/>
      <c r="AB24" s="111"/>
      <c r="AC24" s="111"/>
      <c r="AD24" s="112"/>
      <c r="AE24" s="26" t="str">
        <f>IF(AF24=AH24="   ","  ",IF(AF24=AH24,"△",IF(AF24&gt;AH24,"○",IF(AF24&lt;AH24,"●"))))</f>
        <v>●</v>
      </c>
      <c r="AF24" s="27">
        <v>1</v>
      </c>
      <c r="AG24" s="27" t="s">
        <v>21</v>
      </c>
      <c r="AH24" s="27">
        <v>3</v>
      </c>
      <c r="AI24" s="26" t="str">
        <f>IF(AJ24=AL24="   ","  ",IF(AJ24=AL24,"△",IF(AJ24&gt;AL24,"○",IF(AJ24&lt;AL24,"●"))))</f>
        <v>●</v>
      </c>
      <c r="AJ24" s="27">
        <v>0</v>
      </c>
      <c r="AK24" s="27" t="s">
        <v>21</v>
      </c>
      <c r="AL24" s="27">
        <v>1</v>
      </c>
      <c r="AM24" s="26" t="str">
        <f>IF(AN24=AP24="   ","  ",IF(AN24=AP24,"△",IF(AN24&gt;AP24,"○",IF(AN24&lt;AP24,"●"))))</f>
        <v>○</v>
      </c>
      <c r="AN24" s="27">
        <v>3</v>
      </c>
      <c r="AO24" s="27" t="s">
        <v>21</v>
      </c>
      <c r="AP24" s="27">
        <v>1</v>
      </c>
      <c r="AQ24" s="122"/>
      <c r="AR24" s="123"/>
      <c r="AS24" s="123"/>
      <c r="AT24" s="124"/>
      <c r="AU24" s="52">
        <f>IF(AE24="△",1,IF(AE24="○",3,IF(AE24="●",0)))+IF(AI24="△",1,IF(AI24="○",3,IF(AI24="●",0)))+IF(AM24="△",1,IF(AM24="○",3,IF(AM24="●",0)))</f>
        <v>3</v>
      </c>
      <c r="AV24" s="54">
        <f>AN24+AJ24+AF24</f>
        <v>4</v>
      </c>
      <c r="AW24" s="54">
        <f>AP24+AL24+AH24</f>
        <v>5</v>
      </c>
      <c r="AX24" s="55">
        <f>AV24-AW24</f>
        <v>-1</v>
      </c>
      <c r="AY24" s="125"/>
      <c r="AZ24" s="5"/>
    </row>
    <row r="25" spans="1:52" ht="21" customHeight="1" thickBot="1" x14ac:dyDescent="0.2">
      <c r="A25" s="25"/>
      <c r="B25" s="6"/>
      <c r="C25" s="6"/>
      <c r="D25" s="6"/>
      <c r="E25" s="6"/>
      <c r="F25" s="16"/>
      <c r="G25" s="38"/>
      <c r="H25" s="38"/>
      <c r="I25" s="38"/>
      <c r="J25" s="25"/>
      <c r="K25" s="5"/>
      <c r="L25" s="5"/>
      <c r="M25" s="5"/>
      <c r="N25" s="16"/>
      <c r="O25" s="38"/>
      <c r="P25" s="38"/>
      <c r="Q25" s="38"/>
      <c r="R25" s="16"/>
      <c r="S25" s="38"/>
      <c r="T25" s="38"/>
      <c r="U25" s="38"/>
      <c r="V25" s="39"/>
      <c r="W25" s="28"/>
      <c r="X25" s="28"/>
      <c r="Y25" s="6"/>
      <c r="Z25" s="30"/>
      <c r="AA25" s="5"/>
      <c r="AB25" s="5"/>
      <c r="AC25" s="5"/>
      <c r="AD25" s="5"/>
      <c r="AE25" s="16"/>
      <c r="AF25" s="15"/>
      <c r="AG25" s="15"/>
      <c r="AH25" s="15"/>
      <c r="AI25" s="16"/>
      <c r="AJ25" s="15"/>
      <c r="AK25" s="15"/>
      <c r="AL25" s="15"/>
      <c r="AM25" s="15"/>
      <c r="AN25" s="15"/>
      <c r="AO25" s="15"/>
      <c r="AP25" s="15"/>
      <c r="AQ25" s="39"/>
      <c r="AR25" s="5"/>
      <c r="AS25" s="5"/>
      <c r="AT25" s="5"/>
      <c r="AU25" s="5"/>
      <c r="AV25" s="5"/>
      <c r="AW25" s="32"/>
      <c r="AX25" s="6"/>
      <c r="AY25" s="6"/>
      <c r="AZ25" s="15"/>
    </row>
    <row r="26" spans="1:52" ht="30" customHeight="1" thickBot="1" x14ac:dyDescent="0.2">
      <c r="A26" s="11"/>
      <c r="B26" s="145" t="s">
        <v>38</v>
      </c>
      <c r="C26" s="146"/>
      <c r="D26" s="146"/>
      <c r="E26" s="146"/>
      <c r="F26" s="147"/>
      <c r="G26" s="148" t="str">
        <f>C27</f>
        <v>中台ＳＣ</v>
      </c>
      <c r="H26" s="149"/>
      <c r="I26" s="149"/>
      <c r="J26" s="150"/>
      <c r="K26" s="148" t="str">
        <f>C29</f>
        <v>プログレットＦＣ</v>
      </c>
      <c r="L26" s="149"/>
      <c r="M26" s="149"/>
      <c r="N26" s="150"/>
      <c r="O26" s="148" t="str">
        <f>C31</f>
        <v>向原シャークス</v>
      </c>
      <c r="P26" s="149"/>
      <c r="Q26" s="149"/>
      <c r="R26" s="150"/>
      <c r="S26" s="20" t="s">
        <v>15</v>
      </c>
      <c r="T26" s="20" t="s">
        <v>16</v>
      </c>
      <c r="U26" s="20" t="s">
        <v>17</v>
      </c>
      <c r="V26" s="20" t="s">
        <v>18</v>
      </c>
      <c r="W26" s="42" t="s">
        <v>19</v>
      </c>
      <c r="X26" s="22" t="s">
        <v>20</v>
      </c>
      <c r="Y26" s="5"/>
      <c r="Z26" s="5"/>
      <c r="AA26" s="16"/>
      <c r="AB26" s="17"/>
      <c r="AC26" s="5"/>
      <c r="AD26" s="18"/>
      <c r="AE26" s="16"/>
      <c r="AF26" s="17"/>
      <c r="AG26" s="5"/>
      <c r="AH26" s="18"/>
      <c r="AI26" s="19"/>
      <c r="AJ26" s="6"/>
      <c r="AK26" s="6"/>
      <c r="AL26" s="6"/>
      <c r="AM26" s="6"/>
      <c r="AN26" s="15"/>
      <c r="AO26" s="6"/>
      <c r="AP26" s="8"/>
      <c r="AQ26" s="8"/>
      <c r="AR26" s="8"/>
      <c r="AS26" s="8"/>
      <c r="AT26" s="8"/>
    </row>
    <row r="27" spans="1:52" ht="21" customHeight="1" x14ac:dyDescent="0.15">
      <c r="A27" s="11"/>
      <c r="B27" s="136">
        <v>1</v>
      </c>
      <c r="C27" s="132" t="s">
        <v>3</v>
      </c>
      <c r="D27" s="108"/>
      <c r="E27" s="108"/>
      <c r="F27" s="109"/>
      <c r="G27" s="137"/>
      <c r="H27" s="138"/>
      <c r="I27" s="138"/>
      <c r="J27" s="139"/>
      <c r="K27" s="140" t="str">
        <f>G29</f>
        <v>Ａ－８</v>
      </c>
      <c r="L27" s="141"/>
      <c r="M27" s="141"/>
      <c r="N27" s="142"/>
      <c r="O27" s="140" t="str">
        <f>G31</f>
        <v>Ａ－１０</v>
      </c>
      <c r="P27" s="141"/>
      <c r="Q27" s="141"/>
      <c r="R27" s="142"/>
      <c r="S27" s="44"/>
      <c r="T27" s="44"/>
      <c r="U27" s="44"/>
      <c r="V27" s="33"/>
      <c r="W27" s="99">
        <v>1</v>
      </c>
      <c r="X27" s="5" t="s">
        <v>127</v>
      </c>
      <c r="Y27" s="5"/>
      <c r="Z27" s="5"/>
      <c r="AA27" s="16"/>
      <c r="AB27" s="17"/>
      <c r="AC27" s="5"/>
      <c r="AD27" s="18"/>
      <c r="AE27" s="16"/>
      <c r="AF27" s="17"/>
      <c r="AG27" s="5"/>
      <c r="AH27" s="18"/>
      <c r="AI27" s="19"/>
      <c r="AJ27" s="6"/>
      <c r="AK27" s="6"/>
      <c r="AL27" s="6"/>
      <c r="AM27" s="6"/>
      <c r="AN27" s="15"/>
      <c r="AO27" s="6"/>
      <c r="AP27" s="8"/>
      <c r="AQ27" s="8"/>
      <c r="AR27" s="8"/>
      <c r="AS27" s="8"/>
      <c r="AT27" s="8"/>
    </row>
    <row r="28" spans="1:52" ht="21" customHeight="1" x14ac:dyDescent="0.15">
      <c r="A28" s="12"/>
      <c r="B28" s="126"/>
      <c r="C28" s="133"/>
      <c r="D28" s="134"/>
      <c r="E28" s="134"/>
      <c r="F28" s="135"/>
      <c r="G28" s="128"/>
      <c r="H28" s="129"/>
      <c r="I28" s="129"/>
      <c r="J28" s="130"/>
      <c r="K28" s="23" t="str">
        <f>IF(L28=N28="   ","  ",IF(L28=N28,"△",IF(L28&gt;N28,"○",IF(L28&lt;N28,"●"))))</f>
        <v>○</v>
      </c>
      <c r="L28" s="24">
        <v>9</v>
      </c>
      <c r="M28" s="24" t="s">
        <v>21</v>
      </c>
      <c r="N28" s="24">
        <v>0</v>
      </c>
      <c r="O28" s="23" t="str">
        <f>IF(P28=R28="   ","  ",IF(P28=R28,"△",IF(P28&gt;R28,"○",IF(P28&lt;R28,"●"))))</f>
        <v>○</v>
      </c>
      <c r="P28" s="24">
        <v>5</v>
      </c>
      <c r="Q28" s="24" t="s">
        <v>22</v>
      </c>
      <c r="R28" s="24">
        <v>0</v>
      </c>
      <c r="S28" s="45">
        <f>IF(G28="△",1,IF(G28="○",3,IF(G28="●",0)))+IF(K28="△",1,IF(K28="○",3,IF(K28="●",0)))+IF(O28="△",1,IF(O28="○",3,IF(O28="●",0)))</f>
        <v>6</v>
      </c>
      <c r="T28" s="46">
        <f>H28+L28+P28</f>
        <v>14</v>
      </c>
      <c r="U28" s="47">
        <f>J28+R28+N28</f>
        <v>0</v>
      </c>
      <c r="V28" s="48">
        <f>T28-U28</f>
        <v>14</v>
      </c>
      <c r="W28" s="100"/>
      <c r="X28" s="5"/>
      <c r="Y28" s="5"/>
      <c r="Z28" s="18"/>
      <c r="AA28" s="25"/>
      <c r="AB28" s="5"/>
      <c r="AC28" s="5"/>
      <c r="AD28" s="5"/>
      <c r="AE28" s="16"/>
      <c r="AF28" s="17"/>
      <c r="AG28" s="5"/>
      <c r="AH28" s="18"/>
      <c r="AI28" s="19"/>
      <c r="AJ28" s="6"/>
      <c r="AK28" s="6"/>
      <c r="AL28" s="6"/>
      <c r="AM28" s="6"/>
      <c r="AN28" s="15"/>
      <c r="AO28" s="6"/>
      <c r="AP28" s="8"/>
      <c r="AQ28" s="8"/>
      <c r="AR28" s="8"/>
      <c r="AS28" s="8"/>
      <c r="AT28" s="8"/>
    </row>
    <row r="29" spans="1:52" ht="21" customHeight="1" x14ac:dyDescent="0.15">
      <c r="A29" s="12"/>
      <c r="B29" s="105">
        <v>2</v>
      </c>
      <c r="C29" s="132" t="s">
        <v>6</v>
      </c>
      <c r="D29" s="108"/>
      <c r="E29" s="108"/>
      <c r="F29" s="109"/>
      <c r="G29" s="116" t="s">
        <v>58</v>
      </c>
      <c r="H29" s="117"/>
      <c r="I29" s="117"/>
      <c r="J29" s="118"/>
      <c r="K29" s="119"/>
      <c r="L29" s="120"/>
      <c r="M29" s="120"/>
      <c r="N29" s="121"/>
      <c r="O29" s="113" t="str">
        <f>K31</f>
        <v>Ａ－１２</v>
      </c>
      <c r="P29" s="114"/>
      <c r="Q29" s="114"/>
      <c r="R29" s="115"/>
      <c r="S29" s="49"/>
      <c r="T29" s="50"/>
      <c r="U29" s="50"/>
      <c r="V29" s="51"/>
      <c r="W29" s="100">
        <v>3</v>
      </c>
      <c r="X29" s="78" t="s">
        <v>128</v>
      </c>
      <c r="Y29" s="5"/>
      <c r="Z29" s="18"/>
      <c r="AA29" s="25"/>
      <c r="AB29" s="5"/>
      <c r="AC29" s="5"/>
      <c r="AD29" s="5"/>
      <c r="AE29" s="16"/>
      <c r="AF29" s="17"/>
      <c r="AG29" s="5"/>
      <c r="AH29" s="18"/>
      <c r="AI29" s="19"/>
      <c r="AJ29" s="6"/>
      <c r="AK29" s="6"/>
      <c r="AL29" s="6"/>
      <c r="AM29" s="6"/>
      <c r="AN29" s="15"/>
      <c r="AO29" s="6"/>
      <c r="AP29" s="8"/>
      <c r="AQ29" s="8"/>
      <c r="AR29" s="8"/>
      <c r="AS29" s="8"/>
      <c r="AT29" s="8"/>
    </row>
    <row r="30" spans="1:52" ht="21" customHeight="1" x14ac:dyDescent="0.15">
      <c r="A30" s="12"/>
      <c r="B30" s="126"/>
      <c r="C30" s="133"/>
      <c r="D30" s="134"/>
      <c r="E30" s="134"/>
      <c r="F30" s="135"/>
      <c r="G30" s="23" t="str">
        <f>IF(H30=J30="   ","  ",IF(H30=J30,"△",IF(H30&gt;J30,"○",IF(H30&lt;J30,"●"))))</f>
        <v>●</v>
      </c>
      <c r="H30" s="24">
        <v>0</v>
      </c>
      <c r="I30" s="24" t="s">
        <v>22</v>
      </c>
      <c r="J30" s="24">
        <v>9</v>
      </c>
      <c r="K30" s="128"/>
      <c r="L30" s="129"/>
      <c r="M30" s="129"/>
      <c r="N30" s="130"/>
      <c r="O30" s="23" t="str">
        <f>IF(P30=R30="   ","  ",IF(P30=R30,"△",IF(P30&gt;R30,"○",IF(P30&lt;R30,"●"))))</f>
        <v>●</v>
      </c>
      <c r="P30" s="24">
        <v>2</v>
      </c>
      <c r="Q30" s="24" t="s">
        <v>22</v>
      </c>
      <c r="R30" s="24">
        <v>6</v>
      </c>
      <c r="S30" s="45">
        <f>IF(G30="△",1,IF(G30="○",3,IF(G30="●",0)))+IF(K30="△",1,IF(K30="○",3,IF(K30="●",0)))+IF(O30="△",1,IF(O30="○",3,IF(O30="●",0)))</f>
        <v>0</v>
      </c>
      <c r="T30" s="46">
        <f>H30+L30+P30</f>
        <v>2</v>
      </c>
      <c r="U30" s="47">
        <f>J30+R30+N30</f>
        <v>15</v>
      </c>
      <c r="V30" s="48">
        <f>T30-U30</f>
        <v>-13</v>
      </c>
      <c r="W30" s="100"/>
      <c r="X30" s="78"/>
      <c r="Y30" s="5"/>
      <c r="Z30" s="18"/>
      <c r="AA30" s="16"/>
      <c r="AB30" s="17"/>
      <c r="AC30" s="5"/>
      <c r="AD30" s="18"/>
      <c r="AE30" s="25"/>
      <c r="AF30" s="5"/>
      <c r="AG30" s="5"/>
      <c r="AH30" s="5"/>
      <c r="AI30" s="19"/>
      <c r="AJ30" s="6"/>
      <c r="AK30" s="6"/>
      <c r="AL30" s="6"/>
      <c r="AM30" s="6"/>
      <c r="AN30" s="15"/>
      <c r="AO30" s="6"/>
      <c r="AP30" s="8"/>
      <c r="AQ30" s="8"/>
      <c r="AR30" s="8"/>
      <c r="AS30" s="8"/>
      <c r="AT30" s="8"/>
    </row>
    <row r="31" spans="1:52" ht="21" customHeight="1" x14ac:dyDescent="0.15">
      <c r="A31" s="12"/>
      <c r="B31" s="105">
        <v>3</v>
      </c>
      <c r="C31" s="107" t="s">
        <v>2</v>
      </c>
      <c r="D31" s="108"/>
      <c r="E31" s="108"/>
      <c r="F31" s="109"/>
      <c r="G31" s="113" t="s">
        <v>59</v>
      </c>
      <c r="H31" s="114"/>
      <c r="I31" s="114"/>
      <c r="J31" s="115"/>
      <c r="K31" s="116" t="s">
        <v>60</v>
      </c>
      <c r="L31" s="117"/>
      <c r="M31" s="117"/>
      <c r="N31" s="118"/>
      <c r="O31" s="119"/>
      <c r="P31" s="120"/>
      <c r="Q31" s="120"/>
      <c r="R31" s="121"/>
      <c r="S31" s="49"/>
      <c r="T31" s="50"/>
      <c r="U31" s="50"/>
      <c r="V31" s="51"/>
      <c r="W31" s="100">
        <v>2</v>
      </c>
      <c r="X31" s="78" t="s">
        <v>129</v>
      </c>
      <c r="Y31" s="5"/>
      <c r="Z31" s="18"/>
      <c r="AA31" s="16"/>
      <c r="AB31" s="17"/>
      <c r="AC31" s="5"/>
      <c r="AD31" s="18"/>
      <c r="AE31" s="25"/>
      <c r="AF31" s="5"/>
      <c r="AG31" s="5"/>
      <c r="AH31" s="5"/>
      <c r="AI31" s="19"/>
      <c r="AJ31" s="6"/>
      <c r="AK31" s="6"/>
      <c r="AL31" s="6"/>
      <c r="AM31" s="6"/>
      <c r="AN31" s="15"/>
      <c r="AO31" s="6"/>
      <c r="AP31" s="8"/>
      <c r="AQ31" s="8"/>
      <c r="AR31" s="8"/>
      <c r="AS31" s="8"/>
      <c r="AT31" s="8"/>
    </row>
    <row r="32" spans="1:52" ht="21" customHeight="1" thickBot="1" x14ac:dyDescent="0.2">
      <c r="A32" s="12"/>
      <c r="B32" s="106"/>
      <c r="C32" s="110"/>
      <c r="D32" s="111"/>
      <c r="E32" s="111"/>
      <c r="F32" s="112"/>
      <c r="G32" s="26" t="str">
        <f>IF(H32=J32="   ","  ",IF(H32=J32,"△",IF(H32&gt;J32,"○",IF(H32&lt;J32,"●"))))</f>
        <v>●</v>
      </c>
      <c r="H32" s="27">
        <v>0</v>
      </c>
      <c r="I32" s="27" t="s">
        <v>22</v>
      </c>
      <c r="J32" s="27">
        <v>5</v>
      </c>
      <c r="K32" s="26" t="str">
        <f>IF(L32=N32="   ","  ",IF(L32=N32,"△",IF(L32&gt;N32,"○",IF(L32&lt;N32,"●"))))</f>
        <v>○</v>
      </c>
      <c r="L32" s="27">
        <v>6</v>
      </c>
      <c r="M32" s="27" t="s">
        <v>22</v>
      </c>
      <c r="N32" s="27">
        <v>2</v>
      </c>
      <c r="O32" s="122"/>
      <c r="P32" s="123"/>
      <c r="Q32" s="123"/>
      <c r="R32" s="124"/>
      <c r="S32" s="52">
        <f>IF(G32="△",1,IF(G32="○",3,IF(G32="●",0)))+IF(K32="△",1,IF(K32="○",3,IF(K32="●",0)))+IF(O32="△",1,IF(O32="○",3,IF(O32="●",0)))</f>
        <v>3</v>
      </c>
      <c r="T32" s="53">
        <f>H32+L32+P32</f>
        <v>6</v>
      </c>
      <c r="U32" s="54">
        <f>J32+R32+N32</f>
        <v>7</v>
      </c>
      <c r="V32" s="55">
        <f>T32-U32</f>
        <v>-1</v>
      </c>
      <c r="W32" s="101"/>
      <c r="X32" s="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8"/>
      <c r="AQ32" s="8"/>
      <c r="AR32" s="8"/>
      <c r="AS32" s="8"/>
      <c r="AT32" s="8"/>
    </row>
    <row r="33" spans="1:46" ht="21" customHeight="1" x14ac:dyDescent="0.15">
      <c r="A33" s="12"/>
      <c r="B33" s="30"/>
      <c r="C33" s="40"/>
      <c r="D33" s="40"/>
      <c r="E33" s="40"/>
      <c r="F33" s="40"/>
      <c r="G33" s="16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41"/>
      <c r="T33" s="19"/>
      <c r="U33" s="6"/>
      <c r="V33" s="6"/>
      <c r="W33" s="5"/>
      <c r="X33" s="15"/>
      <c r="Y33" s="25"/>
      <c r="Z33" s="5"/>
      <c r="AA33" s="5"/>
      <c r="AB33" s="25"/>
      <c r="AC33" s="5"/>
      <c r="AD33" s="5"/>
      <c r="AE33" s="5"/>
      <c r="AF33" s="16"/>
      <c r="AG33" s="17"/>
      <c r="AH33" s="5"/>
      <c r="AI33" s="18"/>
      <c r="AJ33" s="16"/>
      <c r="AK33" s="17"/>
      <c r="AL33" s="5"/>
      <c r="AM33" s="18"/>
      <c r="AN33" s="19"/>
      <c r="AO33" s="6"/>
      <c r="AP33" s="6"/>
      <c r="AQ33" s="6"/>
      <c r="AR33" s="6"/>
      <c r="AS33" s="15"/>
      <c r="AT33" s="6"/>
    </row>
    <row r="34" spans="1:46" ht="21" customHeight="1" x14ac:dyDescent="0.15">
      <c r="A34" s="12"/>
      <c r="B34" s="30"/>
      <c r="C34" s="40"/>
      <c r="D34" s="40"/>
      <c r="E34" s="40"/>
      <c r="F34" s="40"/>
      <c r="G34" s="16"/>
      <c r="H34" s="15"/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41"/>
      <c r="T34" s="19"/>
      <c r="U34" s="6"/>
      <c r="V34" s="6"/>
      <c r="W34" s="5"/>
      <c r="X34" s="15"/>
      <c r="Y34" s="25"/>
      <c r="Z34" s="5"/>
      <c r="AA34" s="5"/>
      <c r="AB34" s="25"/>
      <c r="AC34" s="5"/>
      <c r="AD34" s="5"/>
      <c r="AE34" s="5"/>
      <c r="AF34" s="16"/>
      <c r="AG34" s="17"/>
      <c r="AH34" s="5"/>
      <c r="AI34" s="18"/>
      <c r="AJ34" s="16"/>
      <c r="AK34" s="17"/>
      <c r="AL34" s="5"/>
      <c r="AM34" s="18"/>
      <c r="AN34" s="19"/>
      <c r="AO34" s="6"/>
      <c r="AP34" s="6"/>
      <c r="AQ34" s="6"/>
      <c r="AR34" s="6"/>
      <c r="AS34" s="15"/>
      <c r="AT34" s="6"/>
    </row>
    <row r="35" spans="1:46" ht="21" customHeight="1" thickBot="1" x14ac:dyDescent="0.2">
      <c r="A35" s="25"/>
      <c r="B35" s="6"/>
      <c r="C35" s="6"/>
      <c r="D35" s="6"/>
      <c r="E35" s="6"/>
      <c r="F35" s="16"/>
      <c r="G35" s="38"/>
      <c r="H35" s="38"/>
      <c r="I35" s="38"/>
      <c r="J35" s="25"/>
      <c r="K35" s="5"/>
      <c r="L35" s="5"/>
      <c r="M35" s="5"/>
      <c r="N35" s="16"/>
      <c r="O35" s="38"/>
      <c r="P35" s="38"/>
      <c r="Q35" s="38"/>
      <c r="R35" s="16"/>
      <c r="S35" s="38"/>
      <c r="T35" s="38"/>
      <c r="U35" s="38"/>
      <c r="V35" s="39"/>
      <c r="W35" s="28"/>
      <c r="X35" s="28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8"/>
      <c r="AN35" s="28"/>
      <c r="AO35" s="28"/>
      <c r="AP35" s="28"/>
      <c r="AQ35" s="28"/>
      <c r="AR35" s="28"/>
      <c r="AS35" s="28"/>
      <c r="AT35" s="28"/>
    </row>
    <row r="36" spans="1:46" ht="30" customHeight="1" thickBot="1" x14ac:dyDescent="0.2">
      <c r="A36" s="11"/>
      <c r="B36" s="145" t="s">
        <v>39</v>
      </c>
      <c r="C36" s="146"/>
      <c r="D36" s="146"/>
      <c r="E36" s="146"/>
      <c r="F36" s="147"/>
      <c r="G36" s="148" t="str">
        <f>C37</f>
        <v>ときわ台ＳＣ</v>
      </c>
      <c r="H36" s="149"/>
      <c r="I36" s="149"/>
      <c r="J36" s="150"/>
      <c r="K36" s="148" t="str">
        <f>C39</f>
        <v>北野ＦＣ Ｂ</v>
      </c>
      <c r="L36" s="149"/>
      <c r="M36" s="149"/>
      <c r="N36" s="150"/>
      <c r="O36" s="148" t="str">
        <f>C41</f>
        <v>志村東Ｊｒ</v>
      </c>
      <c r="P36" s="149"/>
      <c r="Q36" s="149"/>
      <c r="R36" s="150"/>
      <c r="S36" s="20" t="s">
        <v>15</v>
      </c>
      <c r="T36" s="20" t="s">
        <v>16</v>
      </c>
      <c r="U36" s="20" t="s">
        <v>17</v>
      </c>
      <c r="V36" s="20" t="s">
        <v>18</v>
      </c>
      <c r="W36" s="42" t="s">
        <v>19</v>
      </c>
      <c r="X36" s="22" t="s">
        <v>20</v>
      </c>
      <c r="Y36" s="5"/>
      <c r="Z36" s="5"/>
      <c r="AA36" s="16"/>
      <c r="AB36" s="17"/>
      <c r="AC36" s="5"/>
      <c r="AD36" s="18"/>
      <c r="AE36" s="16"/>
      <c r="AF36" s="17"/>
      <c r="AG36" s="5"/>
      <c r="AH36" s="18"/>
      <c r="AI36" s="19"/>
      <c r="AJ36" s="6"/>
      <c r="AK36" s="6"/>
      <c r="AL36" s="6"/>
      <c r="AM36" s="6"/>
      <c r="AN36" s="15"/>
      <c r="AO36" s="6"/>
      <c r="AP36" s="8"/>
      <c r="AQ36" s="8"/>
      <c r="AR36" s="8"/>
      <c r="AS36" s="8"/>
      <c r="AT36" s="8"/>
    </row>
    <row r="37" spans="1:46" ht="21" customHeight="1" x14ac:dyDescent="0.15">
      <c r="A37" s="11"/>
      <c r="B37" s="136">
        <v>1</v>
      </c>
      <c r="C37" s="132" t="s">
        <v>7</v>
      </c>
      <c r="D37" s="108"/>
      <c r="E37" s="108"/>
      <c r="F37" s="109"/>
      <c r="G37" s="137"/>
      <c r="H37" s="138"/>
      <c r="I37" s="138"/>
      <c r="J37" s="139"/>
      <c r="K37" s="140" t="str">
        <f>G39</f>
        <v>Ｂ－８</v>
      </c>
      <c r="L37" s="141"/>
      <c r="M37" s="141"/>
      <c r="N37" s="142"/>
      <c r="O37" s="140" t="str">
        <f>G41</f>
        <v>Ｂ－１０</v>
      </c>
      <c r="P37" s="141"/>
      <c r="Q37" s="141"/>
      <c r="R37" s="142"/>
      <c r="S37" s="44"/>
      <c r="T37" s="44"/>
      <c r="U37" s="44"/>
      <c r="V37" s="33"/>
      <c r="W37" s="99">
        <v>1</v>
      </c>
      <c r="X37" s="77" t="s">
        <v>132</v>
      </c>
      <c r="Y37" s="5"/>
      <c r="Z37" s="5"/>
      <c r="AA37" s="16"/>
      <c r="AB37" s="17"/>
      <c r="AC37" s="5"/>
      <c r="AD37" s="18"/>
      <c r="AE37" s="16"/>
      <c r="AF37" s="17"/>
      <c r="AG37" s="5"/>
      <c r="AH37" s="18"/>
      <c r="AI37" s="19"/>
      <c r="AJ37" s="6"/>
      <c r="AK37" s="6"/>
      <c r="AL37" s="6"/>
      <c r="AM37" s="6"/>
      <c r="AN37" s="15"/>
      <c r="AO37" s="6"/>
      <c r="AP37" s="8"/>
      <c r="AQ37" s="8"/>
      <c r="AR37" s="8"/>
      <c r="AS37" s="8"/>
      <c r="AT37" s="8"/>
    </row>
    <row r="38" spans="1:46" ht="21" customHeight="1" x14ac:dyDescent="0.15">
      <c r="A38" s="12"/>
      <c r="B38" s="126"/>
      <c r="C38" s="133"/>
      <c r="D38" s="134"/>
      <c r="E38" s="134"/>
      <c r="F38" s="135"/>
      <c r="G38" s="128"/>
      <c r="H38" s="129"/>
      <c r="I38" s="129"/>
      <c r="J38" s="130"/>
      <c r="K38" s="23" t="str">
        <f>IF(L38=N38="   ","  ",IF(L38=N38,"△",IF(L38&gt;N38,"○",IF(L38&lt;N38,"●"))))</f>
        <v>○</v>
      </c>
      <c r="L38" s="24">
        <v>4</v>
      </c>
      <c r="M38" s="24" t="s">
        <v>21</v>
      </c>
      <c r="N38" s="24">
        <v>1</v>
      </c>
      <c r="O38" s="23" t="str">
        <f>IF(P38=R38="   ","  ",IF(P38=R38,"△",IF(P38&gt;R38,"○",IF(P38&lt;R38,"●"))))</f>
        <v>○</v>
      </c>
      <c r="P38" s="24">
        <v>2</v>
      </c>
      <c r="Q38" s="24" t="s">
        <v>22</v>
      </c>
      <c r="R38" s="24">
        <v>0</v>
      </c>
      <c r="S38" s="45">
        <f>IF(G38="△",1,IF(G38="○",3,IF(G38="●",0)))+IF(K38="△",1,IF(K38="○",3,IF(K38="●",0)))+IF(O38="△",1,IF(O38="○",3,IF(O38="●",0)))</f>
        <v>6</v>
      </c>
      <c r="T38" s="46">
        <f>H38+L38+P38</f>
        <v>6</v>
      </c>
      <c r="U38" s="47">
        <f>J38+R38+N38</f>
        <v>1</v>
      </c>
      <c r="V38" s="48">
        <f>T38-U38</f>
        <v>5</v>
      </c>
      <c r="W38" s="100"/>
      <c r="X38" s="5"/>
      <c r="Y38" s="5"/>
      <c r="Z38" s="18"/>
      <c r="AA38" s="25"/>
      <c r="AB38" s="5"/>
      <c r="AC38" s="5"/>
      <c r="AD38" s="5"/>
      <c r="AE38" s="16"/>
      <c r="AF38" s="17"/>
      <c r="AG38" s="5"/>
      <c r="AH38" s="18"/>
      <c r="AI38" s="19"/>
      <c r="AJ38" s="6"/>
      <c r="AK38" s="6"/>
      <c r="AL38" s="6"/>
      <c r="AM38" s="6"/>
      <c r="AN38" s="15"/>
      <c r="AO38" s="6"/>
      <c r="AP38" s="8"/>
      <c r="AQ38" s="8"/>
      <c r="AR38" s="8"/>
      <c r="AS38" s="8"/>
      <c r="AT38" s="8"/>
    </row>
    <row r="39" spans="1:46" ht="21" customHeight="1" x14ac:dyDescent="0.15">
      <c r="A39" s="12"/>
      <c r="B39" s="105">
        <v>2</v>
      </c>
      <c r="C39" s="132" t="s">
        <v>51</v>
      </c>
      <c r="D39" s="108"/>
      <c r="E39" s="108"/>
      <c r="F39" s="109"/>
      <c r="G39" s="116" t="s">
        <v>61</v>
      </c>
      <c r="H39" s="117"/>
      <c r="I39" s="117"/>
      <c r="J39" s="118"/>
      <c r="K39" s="119"/>
      <c r="L39" s="120"/>
      <c r="M39" s="120"/>
      <c r="N39" s="121"/>
      <c r="O39" s="113" t="str">
        <f>K41</f>
        <v>Ｂ－１２</v>
      </c>
      <c r="P39" s="114"/>
      <c r="Q39" s="114"/>
      <c r="R39" s="115"/>
      <c r="S39" s="49"/>
      <c r="T39" s="50"/>
      <c r="U39" s="50"/>
      <c r="V39" s="51"/>
      <c r="W39" s="100">
        <v>3</v>
      </c>
      <c r="X39" s="78" t="s">
        <v>126</v>
      </c>
      <c r="Y39" s="5"/>
      <c r="Z39" s="18"/>
      <c r="AA39" s="25"/>
      <c r="AB39" s="5"/>
      <c r="AC39" s="5"/>
      <c r="AD39" s="5"/>
      <c r="AE39" s="16"/>
      <c r="AF39" s="17"/>
      <c r="AG39" s="5"/>
      <c r="AH39" s="18"/>
      <c r="AI39" s="19"/>
      <c r="AJ39" s="6"/>
      <c r="AK39" s="6"/>
      <c r="AL39" s="6"/>
      <c r="AM39" s="6"/>
      <c r="AN39" s="15"/>
      <c r="AO39" s="6"/>
      <c r="AP39" s="8"/>
      <c r="AQ39" s="8"/>
      <c r="AR39" s="8"/>
      <c r="AS39" s="8"/>
      <c r="AT39" s="8"/>
    </row>
    <row r="40" spans="1:46" ht="21" customHeight="1" x14ac:dyDescent="0.15">
      <c r="A40" s="12"/>
      <c r="B40" s="126"/>
      <c r="C40" s="133"/>
      <c r="D40" s="134"/>
      <c r="E40" s="134"/>
      <c r="F40" s="135"/>
      <c r="G40" s="23" t="str">
        <f>IF(H40=J40="   ","  ",IF(H40=J40,"△",IF(H40&gt;J40,"○",IF(H40&lt;J40,"●"))))</f>
        <v>●</v>
      </c>
      <c r="H40" s="24">
        <v>1</v>
      </c>
      <c r="I40" s="24" t="s">
        <v>22</v>
      </c>
      <c r="J40" s="24">
        <v>4</v>
      </c>
      <c r="K40" s="128"/>
      <c r="L40" s="129"/>
      <c r="M40" s="129"/>
      <c r="N40" s="130"/>
      <c r="O40" s="23" t="str">
        <f>IF(P40=R40="   ","  ",IF(P40=R40,"△",IF(P40&gt;R40,"○",IF(P40&lt;R40,"●"))))</f>
        <v>△</v>
      </c>
      <c r="P40" s="24">
        <v>2</v>
      </c>
      <c r="Q40" s="24" t="s">
        <v>22</v>
      </c>
      <c r="R40" s="24">
        <v>2</v>
      </c>
      <c r="S40" s="45">
        <f>IF(G40="△",1,IF(G40="○",3,IF(G40="●",0)))+IF(K40="△",1,IF(K40="○",3,IF(K40="●",0)))+IF(O40="△",1,IF(O40="○",3,IF(O40="●",0)))</f>
        <v>1</v>
      </c>
      <c r="T40" s="46">
        <f>H40+L40+P40</f>
        <v>3</v>
      </c>
      <c r="U40" s="47">
        <f>J40+R40+N40</f>
        <v>6</v>
      </c>
      <c r="V40" s="48">
        <f>T40-U40</f>
        <v>-3</v>
      </c>
      <c r="W40" s="100"/>
      <c r="X40" s="78"/>
      <c r="Y40" s="5"/>
      <c r="Z40" s="18"/>
      <c r="AA40" s="16"/>
      <c r="AB40" s="17"/>
      <c r="AC40" s="5"/>
      <c r="AD40" s="18"/>
      <c r="AE40" s="25"/>
      <c r="AF40" s="5"/>
      <c r="AG40" s="5"/>
      <c r="AH40" s="5"/>
      <c r="AI40" s="19"/>
      <c r="AJ40" s="6"/>
      <c r="AK40" s="6"/>
      <c r="AL40" s="6"/>
      <c r="AM40" s="6"/>
      <c r="AN40" s="15"/>
      <c r="AO40" s="6"/>
      <c r="AP40" s="8"/>
      <c r="AQ40" s="8"/>
      <c r="AR40" s="8"/>
      <c r="AS40" s="8"/>
      <c r="AT40" s="8"/>
    </row>
    <row r="41" spans="1:46" ht="21" customHeight="1" x14ac:dyDescent="0.15">
      <c r="A41" s="12"/>
      <c r="B41" s="105">
        <v>3</v>
      </c>
      <c r="C41" s="107" t="s">
        <v>9</v>
      </c>
      <c r="D41" s="108"/>
      <c r="E41" s="108"/>
      <c r="F41" s="109"/>
      <c r="G41" s="113" t="s">
        <v>62</v>
      </c>
      <c r="H41" s="114"/>
      <c r="I41" s="114"/>
      <c r="J41" s="115"/>
      <c r="K41" s="116" t="s">
        <v>63</v>
      </c>
      <c r="L41" s="117"/>
      <c r="M41" s="117"/>
      <c r="N41" s="118"/>
      <c r="O41" s="119"/>
      <c r="P41" s="120"/>
      <c r="Q41" s="120"/>
      <c r="R41" s="121"/>
      <c r="S41" s="49"/>
      <c r="T41" s="50"/>
      <c r="U41" s="50"/>
      <c r="V41" s="51"/>
      <c r="W41" s="100">
        <v>2</v>
      </c>
      <c r="X41" s="79" t="s">
        <v>141</v>
      </c>
      <c r="Y41" s="5"/>
      <c r="Z41" s="18"/>
      <c r="AA41" s="16"/>
      <c r="AB41" s="17"/>
      <c r="AC41" s="5"/>
      <c r="AD41" s="18"/>
      <c r="AE41" s="25"/>
      <c r="AF41" s="5"/>
      <c r="AG41" s="5"/>
      <c r="AH41" s="5"/>
      <c r="AI41" s="19"/>
      <c r="AJ41" s="6"/>
      <c r="AK41" s="6"/>
      <c r="AL41" s="6"/>
      <c r="AM41" s="6"/>
      <c r="AN41" s="15"/>
      <c r="AO41" s="6"/>
      <c r="AP41" s="8"/>
      <c r="AQ41" s="8"/>
      <c r="AR41" s="8"/>
      <c r="AS41" s="8"/>
      <c r="AT41" s="8"/>
    </row>
    <row r="42" spans="1:46" ht="21" customHeight="1" thickBot="1" x14ac:dyDescent="0.2">
      <c r="A42" s="12"/>
      <c r="B42" s="106"/>
      <c r="C42" s="110"/>
      <c r="D42" s="111"/>
      <c r="E42" s="111"/>
      <c r="F42" s="112"/>
      <c r="G42" s="26" t="str">
        <f>IF(H42=J42="   ","  ",IF(H42=J42,"△",IF(H42&gt;J42,"○",IF(H42&lt;J42,"●"))))</f>
        <v>●</v>
      </c>
      <c r="H42" s="27">
        <v>0</v>
      </c>
      <c r="I42" s="27" t="s">
        <v>22</v>
      </c>
      <c r="J42" s="27">
        <v>2</v>
      </c>
      <c r="K42" s="26" t="str">
        <f>IF(L42=N42="   ","  ",IF(L42=N42,"△",IF(L42&gt;N42,"○",IF(L42&lt;N42,"●"))))</f>
        <v>△</v>
      </c>
      <c r="L42" s="27">
        <v>2</v>
      </c>
      <c r="M42" s="27" t="s">
        <v>22</v>
      </c>
      <c r="N42" s="27">
        <v>2</v>
      </c>
      <c r="O42" s="122"/>
      <c r="P42" s="123"/>
      <c r="Q42" s="123"/>
      <c r="R42" s="124"/>
      <c r="S42" s="52">
        <f>IF(G42="△",1,IF(G42="○",3,IF(G42="●",0)))+IF(K42="△",1,IF(K42="○",3,IF(K42="●",0)))+IF(O42="△",1,IF(O42="○",3,IF(O42="●",0)))</f>
        <v>1</v>
      </c>
      <c r="T42" s="53">
        <f>H42+L42+P42</f>
        <v>2</v>
      </c>
      <c r="U42" s="54">
        <f>J42+R42+N42</f>
        <v>4</v>
      </c>
      <c r="V42" s="55">
        <f>T42-U42</f>
        <v>-2</v>
      </c>
      <c r="W42" s="101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8"/>
      <c r="AQ42" s="8"/>
      <c r="AR42" s="8"/>
      <c r="AS42" s="8"/>
      <c r="AT42" s="8"/>
    </row>
    <row r="43" spans="1:46" ht="21" customHeight="1" x14ac:dyDescent="0.15">
      <c r="A43" s="12"/>
      <c r="B43" s="30"/>
      <c r="C43" s="40"/>
      <c r="D43" s="40"/>
      <c r="E43" s="40"/>
      <c r="F43" s="40"/>
      <c r="G43" s="16"/>
      <c r="H43" s="15"/>
      <c r="I43" s="15"/>
      <c r="J43" s="15"/>
      <c r="K43" s="16"/>
      <c r="L43" s="15"/>
      <c r="M43" s="15"/>
      <c r="N43" s="15"/>
      <c r="O43" s="15"/>
      <c r="P43" s="15"/>
      <c r="Q43" s="15"/>
      <c r="R43" s="15"/>
      <c r="S43" s="41"/>
      <c r="T43" s="19"/>
      <c r="U43" s="6"/>
      <c r="V43" s="6"/>
      <c r="W43" s="5"/>
      <c r="X43" s="15"/>
      <c r="Y43" s="25"/>
      <c r="Z43" s="5"/>
      <c r="AA43" s="5"/>
      <c r="AB43" s="25"/>
      <c r="AC43" s="5"/>
      <c r="AD43" s="5"/>
      <c r="AE43" s="5"/>
      <c r="AF43" s="16"/>
      <c r="AG43" s="17"/>
      <c r="AH43" s="5"/>
      <c r="AI43" s="18"/>
      <c r="AJ43" s="16"/>
      <c r="AK43" s="17"/>
      <c r="AL43" s="5"/>
      <c r="AM43" s="18"/>
      <c r="AN43" s="19"/>
      <c r="AO43" s="6"/>
      <c r="AP43" s="6"/>
      <c r="AQ43" s="6"/>
      <c r="AR43" s="6"/>
      <c r="AS43" s="15"/>
      <c r="AT43" s="6"/>
    </row>
    <row r="44" spans="1:46" ht="21" customHeight="1" x14ac:dyDescent="0.15">
      <c r="A44" s="12"/>
      <c r="B44" s="30"/>
      <c r="C44" s="40"/>
      <c r="D44" s="40"/>
      <c r="E44" s="40"/>
      <c r="F44" s="40"/>
      <c r="G44" s="16"/>
      <c r="H44" s="15"/>
      <c r="I44" s="15"/>
      <c r="J44" s="15"/>
      <c r="K44" s="16"/>
      <c r="L44" s="15"/>
      <c r="M44" s="15"/>
      <c r="N44" s="15"/>
      <c r="O44" s="15"/>
      <c r="P44" s="15"/>
      <c r="Q44" s="15"/>
      <c r="R44" s="15"/>
      <c r="S44" s="41"/>
      <c r="T44" s="19"/>
      <c r="U44" s="6"/>
      <c r="V44" s="6"/>
      <c r="W44" s="5"/>
      <c r="X44" s="15"/>
      <c r="Y44" s="25"/>
      <c r="Z44" s="5"/>
      <c r="AA44" s="5"/>
      <c r="AB44" s="25"/>
      <c r="AC44" s="5"/>
      <c r="AD44" s="5"/>
      <c r="AE44" s="5"/>
      <c r="AF44" s="16"/>
      <c r="AG44" s="17"/>
      <c r="AH44" s="5"/>
      <c r="AI44" s="18"/>
      <c r="AJ44" s="16"/>
      <c r="AK44" s="17"/>
      <c r="AL44" s="5"/>
      <c r="AM44" s="18"/>
      <c r="AN44" s="19"/>
      <c r="AO44" s="6"/>
      <c r="AP44" s="6"/>
      <c r="AQ44" s="6"/>
      <c r="AR44" s="6"/>
      <c r="AS44" s="15"/>
      <c r="AT44" s="6"/>
    </row>
    <row r="45" spans="1:46" ht="21" customHeight="1" x14ac:dyDescent="0.15">
      <c r="A45" s="25"/>
      <c r="B45" s="6"/>
      <c r="C45" s="6"/>
      <c r="D45" s="6"/>
      <c r="E45" s="6"/>
      <c r="F45" s="16"/>
      <c r="G45" s="38"/>
      <c r="H45" s="38"/>
      <c r="I45" s="38"/>
      <c r="J45" s="25"/>
      <c r="K45" s="5"/>
      <c r="L45" s="5"/>
      <c r="M45" s="5"/>
      <c r="N45" s="16"/>
      <c r="O45" s="38"/>
      <c r="P45" s="38"/>
      <c r="Q45" s="38"/>
      <c r="R45" s="16"/>
      <c r="S45" s="38"/>
      <c r="T45" s="38"/>
      <c r="U45" s="38"/>
      <c r="V45" s="39"/>
      <c r="W45" s="28"/>
      <c r="X45" s="28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28"/>
      <c r="AN45" s="28"/>
      <c r="AO45" s="28"/>
      <c r="AP45" s="28"/>
      <c r="AQ45" s="28"/>
      <c r="AR45" s="28"/>
      <c r="AS45" s="28"/>
      <c r="AT45" s="28"/>
    </row>
    <row r="46" spans="1:46" ht="30" customHeight="1" x14ac:dyDescent="0.15">
      <c r="A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Y46" s="5"/>
      <c r="Z46" s="5"/>
      <c r="AA46" s="16"/>
      <c r="AB46" s="17"/>
      <c r="AC46" s="5"/>
      <c r="AD46" s="18"/>
      <c r="AE46" s="16"/>
      <c r="AF46" s="17"/>
      <c r="AG46" s="5"/>
      <c r="AH46" s="18"/>
      <c r="AI46" s="19"/>
      <c r="AJ46" s="6"/>
      <c r="AK46" s="6"/>
      <c r="AL46" s="6"/>
      <c r="AM46" s="6"/>
      <c r="AN46" s="15"/>
      <c r="AO46" s="6"/>
      <c r="AP46" s="8"/>
      <c r="AQ46" s="8"/>
      <c r="AR46" s="8"/>
      <c r="AS46" s="8"/>
      <c r="AT46" s="8"/>
    </row>
    <row r="47" spans="1:46" ht="21" customHeight="1" x14ac:dyDescent="0.15">
      <c r="A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Y47" s="5"/>
      <c r="Z47" s="5"/>
      <c r="AA47" s="16"/>
      <c r="AB47" s="17"/>
      <c r="AC47" s="5"/>
      <c r="AD47" s="18"/>
      <c r="AE47" s="16"/>
      <c r="AF47" s="17"/>
      <c r="AG47" s="5"/>
      <c r="AH47" s="18"/>
      <c r="AI47" s="19"/>
      <c r="AJ47" s="6"/>
      <c r="AK47" s="6"/>
      <c r="AL47" s="6"/>
      <c r="AM47" s="6"/>
      <c r="AN47" s="15"/>
      <c r="AO47" s="6"/>
      <c r="AP47" s="8"/>
      <c r="AQ47" s="8"/>
      <c r="AR47" s="8"/>
      <c r="AS47" s="8"/>
      <c r="AT47" s="8"/>
    </row>
    <row r="48" spans="1:46" ht="21" customHeight="1" x14ac:dyDescent="0.15">
      <c r="A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Y48" s="5"/>
      <c r="Z48" s="18"/>
      <c r="AA48" s="25"/>
      <c r="AB48" s="5"/>
      <c r="AC48" s="5"/>
      <c r="AD48" s="5"/>
      <c r="AE48" s="16"/>
      <c r="AF48" s="17"/>
      <c r="AG48" s="5"/>
      <c r="AH48" s="18"/>
      <c r="AI48" s="19"/>
      <c r="AJ48" s="6"/>
      <c r="AK48" s="6"/>
      <c r="AL48" s="6"/>
      <c r="AM48" s="6"/>
      <c r="AN48" s="15"/>
      <c r="AO48" s="6"/>
      <c r="AP48" s="8"/>
      <c r="AQ48" s="8"/>
      <c r="AR48" s="8"/>
      <c r="AS48" s="8"/>
      <c r="AT48" s="8"/>
    </row>
    <row r="49" spans="1:46" ht="21" customHeight="1" x14ac:dyDescent="0.15">
      <c r="A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Y49" s="5"/>
      <c r="Z49" s="18"/>
      <c r="AA49" s="25"/>
      <c r="AB49" s="5"/>
      <c r="AC49" s="5"/>
      <c r="AD49" s="5"/>
      <c r="AE49" s="16"/>
      <c r="AF49" s="17"/>
      <c r="AG49" s="5"/>
      <c r="AH49" s="18"/>
      <c r="AI49" s="19"/>
      <c r="AJ49" s="6"/>
      <c r="AK49" s="6"/>
      <c r="AL49" s="6"/>
      <c r="AM49" s="6"/>
      <c r="AN49" s="15"/>
      <c r="AO49" s="6"/>
      <c r="AP49" s="8"/>
      <c r="AQ49" s="8"/>
      <c r="AR49" s="8"/>
      <c r="AS49" s="8"/>
      <c r="AT49" s="8"/>
    </row>
    <row r="50" spans="1:46" ht="21" customHeight="1" x14ac:dyDescent="0.15">
      <c r="A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Y50" s="5"/>
      <c r="Z50" s="18"/>
      <c r="AA50" s="16"/>
      <c r="AB50" s="17"/>
      <c r="AC50" s="5"/>
      <c r="AD50" s="18"/>
      <c r="AE50" s="25"/>
      <c r="AF50" s="5"/>
      <c r="AG50" s="5"/>
      <c r="AH50" s="5"/>
      <c r="AI50" s="19"/>
      <c r="AJ50" s="6"/>
      <c r="AK50" s="6"/>
      <c r="AL50" s="6"/>
      <c r="AM50" s="6"/>
      <c r="AN50" s="15"/>
      <c r="AO50" s="6"/>
      <c r="AP50" s="8"/>
      <c r="AQ50" s="8"/>
      <c r="AR50" s="8"/>
      <c r="AS50" s="8"/>
      <c r="AT50" s="8"/>
    </row>
    <row r="51" spans="1:46" ht="21" customHeight="1" x14ac:dyDescent="0.15">
      <c r="A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Y51" s="5"/>
      <c r="Z51" s="18"/>
      <c r="AA51" s="16"/>
      <c r="AB51" s="17"/>
      <c r="AC51" s="5"/>
      <c r="AD51" s="18"/>
      <c r="AE51" s="25"/>
      <c r="AF51" s="5"/>
      <c r="AG51" s="5"/>
      <c r="AH51" s="5"/>
      <c r="AI51" s="19"/>
      <c r="AJ51" s="6"/>
      <c r="AK51" s="6"/>
      <c r="AL51" s="6"/>
      <c r="AM51" s="6"/>
      <c r="AN51" s="15"/>
      <c r="AO51" s="6"/>
      <c r="AP51" s="8"/>
      <c r="AQ51" s="8"/>
      <c r="AR51" s="8"/>
      <c r="AS51" s="8"/>
      <c r="AT51" s="8"/>
    </row>
    <row r="52" spans="1:46" ht="21" customHeight="1" x14ac:dyDescent="0.15">
      <c r="A52" s="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8"/>
      <c r="AQ52" s="8"/>
      <c r="AR52" s="8"/>
      <c r="AS52" s="8"/>
      <c r="AT52" s="8"/>
    </row>
    <row r="53" spans="1:46" ht="21" customHeight="1" x14ac:dyDescent="0.15">
      <c r="A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Y53" s="25"/>
      <c r="Z53" s="5"/>
      <c r="AA53" s="5"/>
      <c r="AB53" s="25"/>
      <c r="AC53" s="5"/>
      <c r="AD53" s="5"/>
      <c r="AE53" s="5"/>
      <c r="AF53" s="16"/>
      <c r="AG53" s="17"/>
      <c r="AH53" s="5"/>
      <c r="AI53" s="18"/>
      <c r="AJ53" s="16"/>
      <c r="AK53" s="17"/>
      <c r="AL53" s="5"/>
      <c r="AM53" s="18"/>
      <c r="AN53" s="19"/>
      <c r="AO53" s="6"/>
      <c r="AP53" s="6"/>
      <c r="AQ53" s="6"/>
      <c r="AR53" s="6"/>
      <c r="AS53" s="15"/>
      <c r="AT53" s="6"/>
    </row>
    <row r="54" spans="1:46" ht="21" customHeight="1" x14ac:dyDescent="0.15">
      <c r="A54" s="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Y54" s="25"/>
      <c r="Z54" s="5"/>
      <c r="AA54" s="5"/>
      <c r="AB54" s="25"/>
      <c r="AC54" s="5"/>
      <c r="AD54" s="5"/>
      <c r="AE54" s="5"/>
      <c r="AF54" s="16"/>
      <c r="AG54" s="17"/>
      <c r="AH54" s="5"/>
      <c r="AI54" s="18"/>
      <c r="AJ54" s="16"/>
      <c r="AK54" s="17"/>
      <c r="AL54" s="5"/>
      <c r="AM54" s="18"/>
      <c r="AN54" s="19"/>
      <c r="AO54" s="6"/>
      <c r="AP54" s="6"/>
      <c r="AQ54" s="6"/>
      <c r="AR54" s="6"/>
      <c r="AS54" s="15"/>
      <c r="AT54" s="6"/>
    </row>
    <row r="55" spans="1:46" ht="21" customHeight="1" x14ac:dyDescent="0.15">
      <c r="A55" s="2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ht="34.5" customHeight="1" x14ac:dyDescent="0.15">
      <c r="A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Y56" s="5"/>
      <c r="Z56" s="5"/>
      <c r="AA56" s="16"/>
      <c r="AB56" s="17"/>
      <c r="AC56" s="5"/>
      <c r="AD56" s="18"/>
      <c r="AE56" s="16"/>
      <c r="AF56" s="17"/>
      <c r="AG56" s="5"/>
      <c r="AH56" s="18"/>
      <c r="AI56" s="19"/>
      <c r="AJ56" s="6"/>
      <c r="AK56" s="6"/>
      <c r="AL56" s="6"/>
      <c r="AM56" s="6"/>
      <c r="AN56" s="15"/>
      <c r="AO56" s="6"/>
      <c r="AP56" s="8"/>
      <c r="AQ56" s="8"/>
      <c r="AR56" s="8"/>
      <c r="AS56" s="8"/>
      <c r="AT56" s="8"/>
    </row>
    <row r="57" spans="1:46" ht="21" customHeight="1" x14ac:dyDescent="0.15">
      <c r="A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Y57" s="5"/>
      <c r="Z57" s="5"/>
      <c r="AA57" s="16"/>
      <c r="AB57" s="17"/>
      <c r="AC57" s="5"/>
      <c r="AD57" s="18"/>
      <c r="AE57" s="16"/>
      <c r="AF57" s="17"/>
      <c r="AG57" s="5"/>
      <c r="AH57" s="18"/>
      <c r="AI57" s="19"/>
      <c r="AJ57" s="6"/>
      <c r="AK57" s="6"/>
      <c r="AL57" s="6"/>
      <c r="AM57" s="6"/>
      <c r="AN57" s="15"/>
      <c r="AO57" s="6"/>
      <c r="AP57" s="8"/>
      <c r="AQ57" s="8"/>
      <c r="AR57" s="8"/>
      <c r="AS57" s="8"/>
      <c r="AT57" s="8"/>
    </row>
    <row r="58" spans="1:46" ht="21" customHeight="1" x14ac:dyDescent="0.15">
      <c r="A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Y58" s="5"/>
      <c r="Z58" s="18"/>
      <c r="AA58" s="25"/>
      <c r="AB58" s="5"/>
      <c r="AC58" s="5"/>
      <c r="AD58" s="5"/>
      <c r="AE58" s="16"/>
      <c r="AF58" s="17"/>
      <c r="AG58" s="5"/>
      <c r="AH58" s="18"/>
      <c r="AI58" s="19"/>
      <c r="AJ58" s="6"/>
      <c r="AK58" s="6"/>
      <c r="AL58" s="6"/>
      <c r="AM58" s="6"/>
      <c r="AN58" s="15"/>
      <c r="AO58" s="6"/>
      <c r="AP58" s="8"/>
      <c r="AQ58" s="8"/>
      <c r="AR58" s="8"/>
      <c r="AS58" s="8"/>
      <c r="AT58" s="8"/>
    </row>
    <row r="59" spans="1:46" ht="21" customHeight="1" x14ac:dyDescent="0.15">
      <c r="A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Y59" s="5"/>
      <c r="Z59" s="18"/>
      <c r="AA59" s="25"/>
      <c r="AB59" s="5"/>
      <c r="AC59" s="5"/>
      <c r="AD59" s="5"/>
      <c r="AE59" s="16"/>
      <c r="AF59" s="17"/>
      <c r="AG59" s="5"/>
      <c r="AH59" s="18"/>
      <c r="AI59" s="19"/>
      <c r="AJ59" s="6"/>
      <c r="AK59" s="6"/>
      <c r="AL59" s="6"/>
      <c r="AM59" s="6"/>
      <c r="AN59" s="15"/>
      <c r="AO59" s="6"/>
      <c r="AP59" s="8"/>
      <c r="AQ59" s="8"/>
      <c r="AR59" s="8"/>
      <c r="AS59" s="8"/>
      <c r="AT59" s="8"/>
    </row>
    <row r="60" spans="1:46" ht="21" customHeight="1" x14ac:dyDescent="0.15">
      <c r="A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Y60" s="5"/>
      <c r="Z60" s="18"/>
      <c r="AA60" s="16"/>
      <c r="AB60" s="17"/>
      <c r="AC60" s="5"/>
      <c r="AD60" s="18"/>
      <c r="AE60" s="25"/>
      <c r="AF60" s="5"/>
      <c r="AG60" s="5"/>
      <c r="AH60" s="5"/>
      <c r="AI60" s="19"/>
      <c r="AJ60" s="6"/>
      <c r="AK60" s="6"/>
      <c r="AL60" s="6"/>
      <c r="AM60" s="6"/>
      <c r="AN60" s="15"/>
      <c r="AO60" s="6"/>
      <c r="AP60" s="8"/>
      <c r="AQ60" s="8"/>
      <c r="AR60" s="8"/>
      <c r="AS60" s="8"/>
      <c r="AT60" s="8"/>
    </row>
    <row r="61" spans="1:46" ht="21" customHeight="1" x14ac:dyDescent="0.15">
      <c r="A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Y61" s="5"/>
      <c r="Z61" s="18"/>
      <c r="AA61" s="16"/>
      <c r="AB61" s="17"/>
      <c r="AC61" s="5"/>
      <c r="AD61" s="18"/>
      <c r="AE61" s="25"/>
      <c r="AF61" s="5"/>
      <c r="AG61" s="5"/>
      <c r="AH61" s="5"/>
      <c r="AI61" s="19"/>
      <c r="AJ61" s="6"/>
      <c r="AK61" s="6"/>
      <c r="AL61" s="6"/>
      <c r="AM61" s="6"/>
      <c r="AN61" s="15"/>
      <c r="AO61" s="6"/>
      <c r="AP61" s="8"/>
      <c r="AQ61" s="8"/>
      <c r="AR61" s="8"/>
      <c r="AS61" s="8"/>
      <c r="AT61" s="8"/>
    </row>
    <row r="62" spans="1:46" ht="21" customHeight="1" x14ac:dyDescent="0.15">
      <c r="A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</row>
    <row r="63" spans="1:46" ht="21" customHeight="1" x14ac:dyDescent="0.15">
      <c r="A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25"/>
      <c r="Z63" s="5"/>
      <c r="AA63" s="5"/>
      <c r="AB63" s="25"/>
      <c r="AC63" s="5"/>
      <c r="AD63" s="5"/>
      <c r="AE63" s="5"/>
      <c r="AF63" s="16"/>
      <c r="AG63" s="17"/>
      <c r="AH63" s="5"/>
      <c r="AI63" s="18"/>
      <c r="AJ63" s="16"/>
      <c r="AK63" s="17"/>
      <c r="AL63" s="5"/>
      <c r="AM63" s="18"/>
      <c r="AN63" s="19"/>
      <c r="AO63" s="6"/>
      <c r="AP63" s="6"/>
      <c r="AQ63" s="6"/>
      <c r="AR63" s="6"/>
      <c r="AS63" s="15"/>
      <c r="AT63" s="6"/>
    </row>
    <row r="64" spans="1:46" ht="21" customHeight="1" x14ac:dyDescent="0.15">
      <c r="A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25"/>
      <c r="Z64" s="5"/>
      <c r="AA64" s="5"/>
      <c r="AB64" s="25"/>
      <c r="AC64" s="5"/>
      <c r="AD64" s="5"/>
      <c r="AE64" s="5"/>
      <c r="AF64" s="16"/>
      <c r="AG64" s="17"/>
      <c r="AH64" s="5"/>
      <c r="AI64" s="18"/>
      <c r="AJ64" s="16"/>
      <c r="AK64" s="17"/>
      <c r="AL64" s="5"/>
      <c r="AM64" s="18"/>
      <c r="AN64" s="19"/>
      <c r="AO64" s="6"/>
      <c r="AP64" s="6"/>
      <c r="AQ64" s="6"/>
      <c r="AR64" s="6"/>
      <c r="AS64" s="15"/>
      <c r="AT64" s="6"/>
    </row>
    <row r="65" spans="1:46" ht="21" customHeight="1" x14ac:dyDescent="0.15">
      <c r="A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21" customHeight="1" x14ac:dyDescent="0.15">
      <c r="A66" s="17"/>
      <c r="B66" s="6"/>
      <c r="C66" s="6"/>
      <c r="D66" s="6"/>
      <c r="E66" s="6"/>
      <c r="F66" s="29"/>
      <c r="G66" s="5"/>
      <c r="H66" s="5"/>
      <c r="I66" s="5"/>
      <c r="J66" s="16"/>
      <c r="K66" s="38"/>
      <c r="L66" s="38"/>
      <c r="M66" s="38"/>
      <c r="N66" s="16"/>
      <c r="O66" s="38"/>
      <c r="P66" s="38"/>
      <c r="Q66" s="38"/>
      <c r="R66" s="16"/>
      <c r="S66" s="38"/>
      <c r="T66" s="38"/>
      <c r="U66" s="38"/>
      <c r="V66" s="3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ht="21" customHeight="1" x14ac:dyDescent="0.15">
      <c r="A67" s="17"/>
      <c r="B67" s="6"/>
      <c r="C67" s="6"/>
      <c r="D67" s="6"/>
      <c r="E67" s="6"/>
      <c r="F67" s="29"/>
      <c r="G67" s="5"/>
      <c r="H67" s="5"/>
      <c r="I67" s="5"/>
      <c r="J67" s="16"/>
      <c r="K67" s="38"/>
      <c r="L67" s="38"/>
      <c r="M67" s="38"/>
      <c r="N67" s="16"/>
      <c r="O67" s="38"/>
      <c r="P67" s="38"/>
      <c r="Q67" s="38"/>
      <c r="R67" s="16"/>
      <c r="S67" s="38"/>
      <c r="T67" s="38"/>
      <c r="U67" s="38"/>
      <c r="V67" s="39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</sheetData>
  <mergeCells count="156">
    <mergeCell ref="K4:S4"/>
    <mergeCell ref="B6:F6"/>
    <mergeCell ref="G6:J6"/>
    <mergeCell ref="K6:N6"/>
    <mergeCell ref="O6:R6"/>
    <mergeCell ref="W11:W12"/>
    <mergeCell ref="B11:B12"/>
    <mergeCell ref="C11:F12"/>
    <mergeCell ref="G11:J11"/>
    <mergeCell ref="K11:N11"/>
    <mergeCell ref="O11:R12"/>
    <mergeCell ref="W7:W8"/>
    <mergeCell ref="B9:B10"/>
    <mergeCell ref="C9:F10"/>
    <mergeCell ref="G9:J9"/>
    <mergeCell ref="K9:N10"/>
    <mergeCell ref="O9:R9"/>
    <mergeCell ref="W9:W10"/>
    <mergeCell ref="B7:B8"/>
    <mergeCell ref="C7:F8"/>
    <mergeCell ref="G7:J8"/>
    <mergeCell ref="K7:N7"/>
    <mergeCell ref="O7:R7"/>
    <mergeCell ref="B16:F16"/>
    <mergeCell ref="G16:J16"/>
    <mergeCell ref="K16:N16"/>
    <mergeCell ref="O16:R16"/>
    <mergeCell ref="B17:B18"/>
    <mergeCell ref="C17:F18"/>
    <mergeCell ref="G17:J18"/>
    <mergeCell ref="K17:N17"/>
    <mergeCell ref="O17:R17"/>
    <mergeCell ref="B21:B22"/>
    <mergeCell ref="C21:F22"/>
    <mergeCell ref="G21:J21"/>
    <mergeCell ref="K21:N21"/>
    <mergeCell ref="O21:R22"/>
    <mergeCell ref="B19:B20"/>
    <mergeCell ref="C19:F20"/>
    <mergeCell ref="G19:J19"/>
    <mergeCell ref="K19:N20"/>
    <mergeCell ref="O19:R19"/>
    <mergeCell ref="B26:F26"/>
    <mergeCell ref="G26:J26"/>
    <mergeCell ref="K26:N26"/>
    <mergeCell ref="O26:R26"/>
    <mergeCell ref="B27:B28"/>
    <mergeCell ref="C27:F28"/>
    <mergeCell ref="G27:J28"/>
    <mergeCell ref="K27:N27"/>
    <mergeCell ref="O27:R27"/>
    <mergeCell ref="B31:B32"/>
    <mergeCell ref="C31:F32"/>
    <mergeCell ref="G31:J31"/>
    <mergeCell ref="K31:N31"/>
    <mergeCell ref="O31:R32"/>
    <mergeCell ref="B29:B30"/>
    <mergeCell ref="C29:F30"/>
    <mergeCell ref="G29:J29"/>
    <mergeCell ref="K29:N30"/>
    <mergeCell ref="O29:R29"/>
    <mergeCell ref="B36:F36"/>
    <mergeCell ref="G36:J36"/>
    <mergeCell ref="K36:N36"/>
    <mergeCell ref="O36:R36"/>
    <mergeCell ref="B37:B38"/>
    <mergeCell ref="C37:F38"/>
    <mergeCell ref="G37:J38"/>
    <mergeCell ref="K37:N37"/>
    <mergeCell ref="O37:R37"/>
    <mergeCell ref="B41:B42"/>
    <mergeCell ref="C41:F42"/>
    <mergeCell ref="G41:J41"/>
    <mergeCell ref="K41:N41"/>
    <mergeCell ref="O41:R42"/>
    <mergeCell ref="B39:B40"/>
    <mergeCell ref="C39:F40"/>
    <mergeCell ref="G39:J39"/>
    <mergeCell ref="K39:N40"/>
    <mergeCell ref="O39:R39"/>
    <mergeCell ref="Z6:AD6"/>
    <mergeCell ref="AE6:AH6"/>
    <mergeCell ref="AI6:AL6"/>
    <mergeCell ref="AM6:AP6"/>
    <mergeCell ref="AQ6:AT6"/>
    <mergeCell ref="Z7:Z8"/>
    <mergeCell ref="AA7:AD8"/>
    <mergeCell ref="AE7:AH8"/>
    <mergeCell ref="AI7:AL7"/>
    <mergeCell ref="AM7:AP7"/>
    <mergeCell ref="AQ7:AT7"/>
    <mergeCell ref="AY7:AY8"/>
    <mergeCell ref="AY9:AY10"/>
    <mergeCell ref="AY11:AY12"/>
    <mergeCell ref="Z9:Z10"/>
    <mergeCell ref="AA9:AD10"/>
    <mergeCell ref="AE9:AH9"/>
    <mergeCell ref="AI9:AL10"/>
    <mergeCell ref="AM9:AP9"/>
    <mergeCell ref="AQ9:AT9"/>
    <mergeCell ref="AA17:AD18"/>
    <mergeCell ref="AE17:AH18"/>
    <mergeCell ref="AI17:AL17"/>
    <mergeCell ref="AM17:AP17"/>
    <mergeCell ref="AQ17:AT17"/>
    <mergeCell ref="AY13:AY14"/>
    <mergeCell ref="Z11:Z12"/>
    <mergeCell ref="AA11:AD12"/>
    <mergeCell ref="Z16:AD16"/>
    <mergeCell ref="AE16:AH16"/>
    <mergeCell ref="AI16:AL16"/>
    <mergeCell ref="AM16:AP16"/>
    <mergeCell ref="AQ16:AT16"/>
    <mergeCell ref="Z13:Z14"/>
    <mergeCell ref="AA13:AD14"/>
    <mergeCell ref="AE13:AH13"/>
    <mergeCell ref="AI13:AL13"/>
    <mergeCell ref="AM13:AP13"/>
    <mergeCell ref="AQ13:AT14"/>
    <mergeCell ref="AE11:AH11"/>
    <mergeCell ref="AI11:AL11"/>
    <mergeCell ref="AM11:AP12"/>
    <mergeCell ref="AQ11:AT11"/>
    <mergeCell ref="AI4:AQ4"/>
    <mergeCell ref="AY21:AY22"/>
    <mergeCell ref="Z23:Z24"/>
    <mergeCell ref="AA23:AD24"/>
    <mergeCell ref="AE23:AH23"/>
    <mergeCell ref="AI23:AL23"/>
    <mergeCell ref="AM23:AP23"/>
    <mergeCell ref="AQ23:AT24"/>
    <mergeCell ref="AY23:AY24"/>
    <mergeCell ref="Z21:Z22"/>
    <mergeCell ref="AA21:AD22"/>
    <mergeCell ref="AE21:AH21"/>
    <mergeCell ref="AI21:AL21"/>
    <mergeCell ref="AM21:AP22"/>
    <mergeCell ref="AQ21:AT21"/>
    <mergeCell ref="AY17:AY18"/>
    <mergeCell ref="Z19:Z20"/>
    <mergeCell ref="AA19:AD20"/>
    <mergeCell ref="AE19:AH19"/>
    <mergeCell ref="AI19:AL20"/>
    <mergeCell ref="AM19:AP19"/>
    <mergeCell ref="AQ19:AT19"/>
    <mergeCell ref="AY19:AY20"/>
    <mergeCell ref="Z17:Z18"/>
    <mergeCell ref="W17:W18"/>
    <mergeCell ref="W19:W20"/>
    <mergeCell ref="W21:W22"/>
    <mergeCell ref="W27:W28"/>
    <mergeCell ref="W29:W30"/>
    <mergeCell ref="W31:W32"/>
    <mergeCell ref="W37:W38"/>
    <mergeCell ref="W39:W40"/>
    <mergeCell ref="W41:W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rowBreaks count="1" manualBreakCount="1">
    <brk id="24" max="51" man="1"/>
  </rowBreaks>
  <colBreaks count="1" manualBreakCount="1">
    <brk id="24" min="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zoomScaleNormal="100" workbookViewId="0">
      <selection activeCell="D56" sqref="D56"/>
    </sheetView>
  </sheetViews>
  <sheetFormatPr defaultColWidth="5.625" defaultRowHeight="21" customHeight="1" x14ac:dyDescent="0.15"/>
  <cols>
    <col min="1" max="1" width="4.5" style="2" customWidth="1"/>
    <col min="2" max="6" width="5.375" style="2" customWidth="1"/>
    <col min="7" max="22" width="5.375" style="35" customWidth="1"/>
    <col min="23" max="23" width="5.375" style="2" customWidth="1"/>
    <col min="24" max="25" width="4.5" style="2" customWidth="1"/>
    <col min="26" max="51" width="4.625" style="2" customWidth="1"/>
    <col min="52" max="52" width="4.375" style="2" customWidth="1"/>
    <col min="53" max="16384" width="5.625" style="2"/>
  </cols>
  <sheetData>
    <row r="1" spans="1:52" ht="21" customHeight="1" x14ac:dyDescent="0.15">
      <c r="B1" s="3" t="s">
        <v>66</v>
      </c>
      <c r="C1" s="4"/>
      <c r="D1" s="4"/>
      <c r="E1" s="4"/>
      <c r="F1" s="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36" t="s">
        <v>64</v>
      </c>
      <c r="V1" s="34"/>
      <c r="W1" s="4"/>
      <c r="X1" s="4"/>
      <c r="Y1" s="6"/>
      <c r="Z1" s="3" t="s">
        <v>66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36" t="s">
        <v>64</v>
      </c>
    </row>
    <row r="2" spans="1:52" ht="15" customHeight="1" x14ac:dyDescent="0.15">
      <c r="A2" s="3"/>
      <c r="C2" s="4"/>
      <c r="D2" s="4"/>
      <c r="E2" s="4"/>
      <c r="F2" s="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4"/>
      <c r="X2" s="4"/>
      <c r="Y2" s="6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52" ht="21" customHeight="1" x14ac:dyDescent="0.15">
      <c r="B3" s="9" t="s">
        <v>65</v>
      </c>
      <c r="C3" s="4"/>
      <c r="D3" s="4"/>
      <c r="E3" s="4"/>
      <c r="F3" s="4"/>
      <c r="G3" s="34"/>
      <c r="H3" s="34"/>
      <c r="I3" s="34"/>
      <c r="J3" s="34"/>
      <c r="K3" s="37" t="s">
        <v>14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"/>
      <c r="X3" s="4"/>
      <c r="Y3" s="6"/>
      <c r="Z3" s="9" t="s">
        <v>65</v>
      </c>
      <c r="AA3" s="4"/>
      <c r="AB3" s="4"/>
      <c r="AC3" s="4"/>
      <c r="AD3" s="4"/>
      <c r="AE3" s="34"/>
      <c r="AF3" s="34"/>
      <c r="AG3" s="34"/>
      <c r="AH3" s="34"/>
      <c r="AI3" s="37" t="s">
        <v>14</v>
      </c>
      <c r="AJ3" s="34"/>
      <c r="AK3" s="34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52" ht="21" customHeight="1" thickBot="1" x14ac:dyDescent="0.2">
      <c r="A4" s="10"/>
      <c r="B4" s="10"/>
      <c r="C4" s="11"/>
      <c r="D4" s="12"/>
      <c r="E4" s="11"/>
      <c r="F4" s="13"/>
      <c r="G4" s="11"/>
      <c r="H4" s="11"/>
      <c r="I4" s="11"/>
      <c r="J4" s="11"/>
      <c r="K4" s="102" t="s">
        <v>85</v>
      </c>
      <c r="L4" s="103"/>
      <c r="M4" s="103"/>
      <c r="N4" s="103"/>
      <c r="O4" s="103"/>
      <c r="P4" s="103"/>
      <c r="Q4" s="103"/>
      <c r="R4" s="103"/>
      <c r="S4" s="103"/>
      <c r="T4" s="11"/>
      <c r="U4" s="11"/>
      <c r="V4" s="11"/>
      <c r="W4" s="8"/>
      <c r="X4" s="8"/>
      <c r="Y4" s="5"/>
      <c r="Z4" s="5"/>
      <c r="AA4" s="5"/>
      <c r="AB4" s="16"/>
      <c r="AC4" s="17"/>
      <c r="AD4" s="5"/>
      <c r="AE4" s="18"/>
      <c r="AF4" s="16"/>
      <c r="AG4" s="17"/>
      <c r="AH4" s="5"/>
      <c r="AI4" s="102" t="s">
        <v>147</v>
      </c>
      <c r="AJ4" s="103"/>
      <c r="AK4" s="103"/>
      <c r="AL4" s="103"/>
      <c r="AM4" s="103"/>
      <c r="AN4" s="103"/>
      <c r="AO4" s="103"/>
      <c r="AP4" s="103"/>
      <c r="AQ4" s="103"/>
      <c r="AR4" s="6"/>
      <c r="AS4" s="15"/>
      <c r="AT4" s="6"/>
    </row>
    <row r="5" spans="1:52" ht="21" customHeight="1" thickBot="1" x14ac:dyDescent="0.2">
      <c r="A5" s="10"/>
      <c r="B5" s="10"/>
      <c r="C5" s="3" t="s">
        <v>67</v>
      </c>
      <c r="D5" s="12"/>
      <c r="E5" s="11"/>
      <c r="F5" s="13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4"/>
      <c r="T5" s="11"/>
      <c r="U5" s="11"/>
      <c r="V5" s="11"/>
      <c r="W5" s="8"/>
      <c r="X5" s="8"/>
      <c r="Y5" s="5"/>
      <c r="Z5" s="5"/>
      <c r="AA5" s="3" t="s">
        <v>84</v>
      </c>
      <c r="AB5" s="16"/>
      <c r="AC5" s="17"/>
      <c r="AD5" s="5"/>
      <c r="AE5" s="18"/>
      <c r="AF5" s="16"/>
      <c r="AG5" s="17"/>
      <c r="AH5" s="5"/>
      <c r="AI5" s="18"/>
      <c r="AJ5" s="16"/>
      <c r="AK5" s="17"/>
      <c r="AL5" s="5"/>
      <c r="AM5" s="18"/>
      <c r="AN5" s="19"/>
      <c r="AO5" s="6"/>
      <c r="AP5" s="6"/>
      <c r="AQ5" s="6"/>
      <c r="AR5" s="6"/>
      <c r="AS5" s="15"/>
      <c r="AT5" s="6"/>
    </row>
    <row r="6" spans="1:52" ht="30" customHeight="1" thickBot="1" x14ac:dyDescent="0.2">
      <c r="A6" s="11"/>
      <c r="B6" s="145" t="s">
        <v>68</v>
      </c>
      <c r="C6" s="146"/>
      <c r="D6" s="146"/>
      <c r="E6" s="146"/>
      <c r="F6" s="147"/>
      <c r="G6" s="148" t="str">
        <f>C7</f>
        <v>2A-1     北野Ａ</v>
      </c>
      <c r="H6" s="149"/>
      <c r="I6" s="149"/>
      <c r="J6" s="150"/>
      <c r="K6" s="148" t="str">
        <f>C9</f>
        <v>2A-2    リトル３６０</v>
      </c>
      <c r="L6" s="149"/>
      <c r="M6" s="149"/>
      <c r="N6" s="150"/>
      <c r="O6" s="148" t="str">
        <f>C11</f>
        <v>2A-3     ＢＬＵＥ</v>
      </c>
      <c r="P6" s="149"/>
      <c r="Q6" s="149"/>
      <c r="R6" s="150"/>
      <c r="S6" s="20" t="s">
        <v>15</v>
      </c>
      <c r="T6" s="20" t="s">
        <v>16</v>
      </c>
      <c r="U6" s="20" t="s">
        <v>17</v>
      </c>
      <c r="V6" s="20" t="s">
        <v>18</v>
      </c>
      <c r="W6" s="42" t="s">
        <v>19</v>
      </c>
      <c r="X6" s="22"/>
      <c r="Y6" s="16"/>
      <c r="Z6" s="145" t="s">
        <v>70</v>
      </c>
      <c r="AA6" s="146"/>
      <c r="AB6" s="146"/>
      <c r="AC6" s="146"/>
      <c r="AD6" s="147"/>
      <c r="AE6" s="148" t="str">
        <f>AA7</f>
        <v>3A-1 下赤塚</v>
      </c>
      <c r="AF6" s="149"/>
      <c r="AG6" s="149"/>
      <c r="AH6" s="150"/>
      <c r="AI6" s="148" t="str">
        <f>AA9</f>
        <v>3A-2 ゴールデン</v>
      </c>
      <c r="AJ6" s="149"/>
      <c r="AK6" s="149"/>
      <c r="AL6" s="150"/>
      <c r="AM6" s="148" t="str">
        <f>AA11</f>
        <v>3A-3 シルバー</v>
      </c>
      <c r="AN6" s="149"/>
      <c r="AO6" s="149"/>
      <c r="AP6" s="150"/>
      <c r="AQ6" s="148" t="str">
        <f>AA13</f>
        <v>3A-4  ペガサスＦＣ</v>
      </c>
      <c r="AR6" s="149"/>
      <c r="AS6" s="149"/>
      <c r="AT6" s="150"/>
      <c r="AU6" s="20" t="s">
        <v>15</v>
      </c>
      <c r="AV6" s="20" t="s">
        <v>16</v>
      </c>
      <c r="AW6" s="20" t="s">
        <v>17</v>
      </c>
      <c r="AX6" s="20" t="s">
        <v>18</v>
      </c>
      <c r="AY6" s="21" t="s">
        <v>19</v>
      </c>
      <c r="AZ6" s="22"/>
    </row>
    <row r="7" spans="1:52" ht="21" customHeight="1" thickTop="1" x14ac:dyDescent="0.15">
      <c r="A7" s="11"/>
      <c r="B7" s="136">
        <v>1</v>
      </c>
      <c r="C7" s="178" t="s">
        <v>154</v>
      </c>
      <c r="D7" s="173"/>
      <c r="E7" s="173"/>
      <c r="F7" s="174"/>
      <c r="G7" s="137"/>
      <c r="H7" s="138"/>
      <c r="I7" s="138"/>
      <c r="J7" s="139"/>
      <c r="K7" s="140" t="str">
        <f>G9</f>
        <v>Ｂ－８</v>
      </c>
      <c r="L7" s="141"/>
      <c r="M7" s="141"/>
      <c r="N7" s="142"/>
      <c r="O7" s="140" t="str">
        <f>G11</f>
        <v>Ｂ－１０</v>
      </c>
      <c r="P7" s="141"/>
      <c r="Q7" s="141"/>
      <c r="R7" s="142"/>
      <c r="S7" s="44"/>
      <c r="T7" s="44"/>
      <c r="U7" s="44"/>
      <c r="V7" s="33"/>
      <c r="W7" s="99">
        <v>3</v>
      </c>
      <c r="X7" s="5"/>
      <c r="Y7" s="16"/>
      <c r="Z7" s="136">
        <v>1</v>
      </c>
      <c r="AA7" s="199" t="s">
        <v>149</v>
      </c>
      <c r="AB7" s="183"/>
      <c r="AC7" s="183"/>
      <c r="AD7" s="184"/>
      <c r="AE7" s="137"/>
      <c r="AF7" s="138"/>
      <c r="AG7" s="138"/>
      <c r="AH7" s="139"/>
      <c r="AI7" s="140" t="str">
        <f>AE9</f>
        <v>Ａ－１</v>
      </c>
      <c r="AJ7" s="141"/>
      <c r="AK7" s="141"/>
      <c r="AL7" s="142"/>
      <c r="AM7" s="140" t="str">
        <f>AE11</f>
        <v>Ａ－５</v>
      </c>
      <c r="AN7" s="141"/>
      <c r="AO7" s="141"/>
      <c r="AP7" s="142"/>
      <c r="AQ7" s="140" t="str">
        <f>AE13</f>
        <v>Ａ－３</v>
      </c>
      <c r="AR7" s="141"/>
      <c r="AS7" s="141"/>
      <c r="AT7" s="142"/>
      <c r="AU7" s="44"/>
      <c r="AV7" s="44"/>
      <c r="AW7" s="44"/>
      <c r="AX7" s="33"/>
      <c r="AY7" s="131">
        <v>2</v>
      </c>
      <c r="AZ7" s="15"/>
    </row>
    <row r="8" spans="1:52" ht="21" customHeight="1" x14ac:dyDescent="0.15">
      <c r="A8" s="12"/>
      <c r="B8" s="126"/>
      <c r="C8" s="179"/>
      <c r="D8" s="180"/>
      <c r="E8" s="180"/>
      <c r="F8" s="181"/>
      <c r="G8" s="128"/>
      <c r="H8" s="129"/>
      <c r="I8" s="129"/>
      <c r="J8" s="130"/>
      <c r="K8" s="23" t="str">
        <f>IF(L8=N8="   ","  ",IF(L8=N8,"△",IF(L8&gt;N8,"○",IF(L8&lt;N8,"●"))))</f>
        <v>●</v>
      </c>
      <c r="L8" s="24">
        <v>0</v>
      </c>
      <c r="M8" s="24" t="s">
        <v>21</v>
      </c>
      <c r="N8" s="24">
        <v>2</v>
      </c>
      <c r="O8" s="23" t="str">
        <f>IF(P8=R8="   ","  ",IF(P8=R8,"△",IF(P8&gt;R8,"○",IF(P8&lt;R8,"●"))))</f>
        <v>●</v>
      </c>
      <c r="P8" s="24">
        <v>0</v>
      </c>
      <c r="Q8" s="24" t="s">
        <v>22</v>
      </c>
      <c r="R8" s="24">
        <v>6</v>
      </c>
      <c r="S8" s="45">
        <f>IF(G8="△",1,IF(G8="○",3,IF(G8="●",0)))+IF(K8="△",1,IF(K8="○",3,IF(K8="●",0)))+IF(O8="△",1,IF(O8="○",3,IF(O8="●",0)))</f>
        <v>0</v>
      </c>
      <c r="T8" s="46">
        <f>H8+L8+P8</f>
        <v>0</v>
      </c>
      <c r="U8" s="47">
        <f>J8+R8+N8</f>
        <v>8</v>
      </c>
      <c r="V8" s="48">
        <f>T8-U8</f>
        <v>-8</v>
      </c>
      <c r="W8" s="100"/>
      <c r="X8" s="15"/>
      <c r="Y8" s="16"/>
      <c r="Z8" s="126"/>
      <c r="AA8" s="200"/>
      <c r="AB8" s="201"/>
      <c r="AC8" s="201"/>
      <c r="AD8" s="202"/>
      <c r="AE8" s="128"/>
      <c r="AF8" s="129"/>
      <c r="AG8" s="129"/>
      <c r="AH8" s="130"/>
      <c r="AI8" s="23" t="str">
        <f>IF(AJ8=AL8="   ","  ",IF(AJ8=AL8,"△",IF(AJ8&gt;AL8,"○",IF(AJ8&lt;AL8,"●"))))</f>
        <v>○</v>
      </c>
      <c r="AJ8" s="24">
        <v>2</v>
      </c>
      <c r="AK8" s="24" t="s">
        <v>21</v>
      </c>
      <c r="AL8" s="24">
        <v>0</v>
      </c>
      <c r="AM8" s="23" t="str">
        <f>IF(AN8=AP8="   ","  ",IF(AN8=AP8,"△",IF(AN8&gt;AP8,"○",IF(AN8&lt;AP8,"●"))))</f>
        <v>○</v>
      </c>
      <c r="AN8" s="24">
        <v>1</v>
      </c>
      <c r="AO8" s="24" t="s">
        <v>21</v>
      </c>
      <c r="AP8" s="24">
        <v>0</v>
      </c>
      <c r="AQ8" s="23" t="str">
        <f>IF(AR8=AT8="   ","  ",IF(AR8=AT8,"△",IF(AR8&gt;AT8,"○",IF(AR8&lt;AT8,"●"))))</f>
        <v>●</v>
      </c>
      <c r="AR8" s="24">
        <v>0</v>
      </c>
      <c r="AS8" s="24" t="s">
        <v>21</v>
      </c>
      <c r="AT8" s="24">
        <v>1</v>
      </c>
      <c r="AU8" s="45">
        <f>IF(AI8="△",1,IF(AI8="○",3,IF(AI8="●",0)))+IF(AM8="△",1,IF(AM8="○",3,IF(AM8="●",0)))+IF(AQ8="△",1,IF(AQ8="○",3,IF(AQ8="●",0)))</f>
        <v>6</v>
      </c>
      <c r="AV8" s="47">
        <f>AR8+AN8+AJ8</f>
        <v>3</v>
      </c>
      <c r="AW8" s="47">
        <f>AT8+AP8+AL8</f>
        <v>1</v>
      </c>
      <c r="AX8" s="48">
        <f>AV8-AW8</f>
        <v>2</v>
      </c>
      <c r="AY8" s="99"/>
      <c r="AZ8" s="16"/>
    </row>
    <row r="9" spans="1:52" ht="21" customHeight="1" x14ac:dyDescent="0.15">
      <c r="A9" s="12"/>
      <c r="B9" s="105">
        <v>2</v>
      </c>
      <c r="C9" s="178" t="s">
        <v>155</v>
      </c>
      <c r="D9" s="173"/>
      <c r="E9" s="173"/>
      <c r="F9" s="174"/>
      <c r="G9" s="116" t="s">
        <v>97</v>
      </c>
      <c r="H9" s="117"/>
      <c r="I9" s="117"/>
      <c r="J9" s="118"/>
      <c r="K9" s="119"/>
      <c r="L9" s="120"/>
      <c r="M9" s="120"/>
      <c r="N9" s="121"/>
      <c r="O9" s="113" t="str">
        <f>K11</f>
        <v>Ｂ－１２</v>
      </c>
      <c r="P9" s="114"/>
      <c r="Q9" s="114"/>
      <c r="R9" s="115"/>
      <c r="S9" s="49"/>
      <c r="T9" s="50"/>
      <c r="U9" s="50"/>
      <c r="V9" s="51"/>
      <c r="W9" s="100">
        <v>2</v>
      </c>
      <c r="X9" s="16"/>
      <c r="Y9" s="5"/>
      <c r="Z9" s="105">
        <v>2</v>
      </c>
      <c r="AA9" s="199" t="s">
        <v>150</v>
      </c>
      <c r="AB9" s="183"/>
      <c r="AC9" s="183"/>
      <c r="AD9" s="184"/>
      <c r="AE9" s="116" t="s">
        <v>30</v>
      </c>
      <c r="AF9" s="117"/>
      <c r="AG9" s="117"/>
      <c r="AH9" s="118"/>
      <c r="AI9" s="119"/>
      <c r="AJ9" s="120"/>
      <c r="AK9" s="120"/>
      <c r="AL9" s="121"/>
      <c r="AM9" s="113" t="str">
        <f>AI11</f>
        <v>Ｂ－３</v>
      </c>
      <c r="AN9" s="114"/>
      <c r="AO9" s="114"/>
      <c r="AP9" s="115"/>
      <c r="AQ9" s="113" t="str">
        <f>AI13</f>
        <v>Ｂ－５</v>
      </c>
      <c r="AR9" s="114"/>
      <c r="AS9" s="114"/>
      <c r="AT9" s="115"/>
      <c r="AU9" s="49"/>
      <c r="AV9" s="50"/>
      <c r="AW9" s="50"/>
      <c r="AX9" s="51"/>
      <c r="AY9" s="104">
        <v>3</v>
      </c>
      <c r="AZ9" s="16"/>
    </row>
    <row r="10" spans="1:52" ht="21" customHeight="1" x14ac:dyDescent="0.15">
      <c r="A10" s="12"/>
      <c r="B10" s="126"/>
      <c r="C10" s="179"/>
      <c r="D10" s="180"/>
      <c r="E10" s="180"/>
      <c r="F10" s="181"/>
      <c r="G10" s="23" t="str">
        <f>IF(H10=J10="   ","  ",IF(H10=J10,"△",IF(H10&gt;J10,"○",IF(H10&lt;J10,"●"))))</f>
        <v>○</v>
      </c>
      <c r="H10" s="24">
        <v>2</v>
      </c>
      <c r="I10" s="24" t="s">
        <v>22</v>
      </c>
      <c r="J10" s="24">
        <v>0</v>
      </c>
      <c r="K10" s="128"/>
      <c r="L10" s="129"/>
      <c r="M10" s="129"/>
      <c r="N10" s="130"/>
      <c r="O10" s="23" t="str">
        <f>IF(P10=R10="   ","  ",IF(P10=R10,"△",IF(P10&gt;R10,"○",IF(P10&lt;R10,"●"))))</f>
        <v>●</v>
      </c>
      <c r="P10" s="24">
        <v>0</v>
      </c>
      <c r="Q10" s="24" t="s">
        <v>22</v>
      </c>
      <c r="R10" s="24">
        <v>4</v>
      </c>
      <c r="S10" s="45">
        <f>IF(G10="△",1,IF(G10="○",3,IF(G10="●",0)))+IF(K10="△",1,IF(K10="○",3,IF(K10="●",0)))+IF(O10="△",1,IF(O10="○",3,IF(O10="●",0)))</f>
        <v>3</v>
      </c>
      <c r="T10" s="46">
        <f>H10+L10+P10</f>
        <v>2</v>
      </c>
      <c r="U10" s="47">
        <f>J10+R10+N10</f>
        <v>4</v>
      </c>
      <c r="V10" s="48">
        <f>T10-U10</f>
        <v>-2</v>
      </c>
      <c r="W10" s="100"/>
      <c r="X10" s="16"/>
      <c r="Y10" s="5"/>
      <c r="Z10" s="126"/>
      <c r="AA10" s="200"/>
      <c r="AB10" s="201"/>
      <c r="AC10" s="201"/>
      <c r="AD10" s="202"/>
      <c r="AE10" s="23" t="str">
        <f>IF(AF10=AH10="   ","  ",IF(AF10=AH10,"△",IF(AF10&gt;AH10,"○",IF(AF10&lt;AH10,"●"))))</f>
        <v>●</v>
      </c>
      <c r="AF10" s="24">
        <v>0</v>
      </c>
      <c r="AG10" s="24" t="s">
        <v>21</v>
      </c>
      <c r="AH10" s="24">
        <v>2</v>
      </c>
      <c r="AI10" s="128"/>
      <c r="AJ10" s="129"/>
      <c r="AK10" s="129"/>
      <c r="AL10" s="130"/>
      <c r="AM10" s="23" t="str">
        <f>IF(AN10=AP10="   ","  ",IF(AN10=AP10,"△",IF(AN10&gt;AP10,"○",IF(AN10&lt;AP10,"●"))))</f>
        <v>○</v>
      </c>
      <c r="AN10" s="24">
        <v>1</v>
      </c>
      <c r="AO10" s="24" t="s">
        <v>21</v>
      </c>
      <c r="AP10" s="24">
        <v>0</v>
      </c>
      <c r="AQ10" s="23" t="str">
        <f>IF(AR10=AT10="   ","  ",IF(AR10=AT10,"△",IF(AR10&gt;AT10,"○",IF(AR10&lt;AT10,"●"))))</f>
        <v>△</v>
      </c>
      <c r="AR10" s="24">
        <v>1</v>
      </c>
      <c r="AS10" s="24" t="s">
        <v>21</v>
      </c>
      <c r="AT10" s="24">
        <v>1</v>
      </c>
      <c r="AU10" s="45">
        <f>IF(AE10="△",1,IF(AE10="○",3,IF(AE10="●",0)))+IF(AM10="△",1,IF(AM10="○",3,IF(AM10="●",0)))+IF(AQ10="△",1,IF(AQ10="○",3,IF(AQ10="●",0)))</f>
        <v>4</v>
      </c>
      <c r="AV10" s="46">
        <f>AR10+AN10+AF10</f>
        <v>2</v>
      </c>
      <c r="AW10" s="47">
        <f>AT10+AP10+AH10</f>
        <v>3</v>
      </c>
      <c r="AX10" s="48">
        <f>AV10-AW10</f>
        <v>-1</v>
      </c>
      <c r="AY10" s="99"/>
      <c r="AZ10" s="16"/>
    </row>
    <row r="11" spans="1:52" ht="21" customHeight="1" x14ac:dyDescent="0.15">
      <c r="A11" s="12"/>
      <c r="B11" s="105">
        <v>3</v>
      </c>
      <c r="C11" s="172" t="s">
        <v>156</v>
      </c>
      <c r="D11" s="173"/>
      <c r="E11" s="173"/>
      <c r="F11" s="174"/>
      <c r="G11" s="113" t="s">
        <v>98</v>
      </c>
      <c r="H11" s="114"/>
      <c r="I11" s="114"/>
      <c r="J11" s="115"/>
      <c r="K11" s="116" t="s">
        <v>99</v>
      </c>
      <c r="L11" s="117"/>
      <c r="M11" s="117"/>
      <c r="N11" s="118"/>
      <c r="O11" s="119"/>
      <c r="P11" s="120"/>
      <c r="Q11" s="120"/>
      <c r="R11" s="121"/>
      <c r="S11" s="49"/>
      <c r="T11" s="50"/>
      <c r="U11" s="50"/>
      <c r="V11" s="51"/>
      <c r="W11" s="100">
        <v>1</v>
      </c>
      <c r="X11" s="16"/>
      <c r="Y11" s="5"/>
      <c r="Z11" s="105">
        <v>3</v>
      </c>
      <c r="AA11" s="183" t="s">
        <v>151</v>
      </c>
      <c r="AB11" s="183"/>
      <c r="AC11" s="183"/>
      <c r="AD11" s="183"/>
      <c r="AE11" s="113" t="s">
        <v>31</v>
      </c>
      <c r="AF11" s="114"/>
      <c r="AG11" s="114"/>
      <c r="AH11" s="115"/>
      <c r="AI11" s="116" t="s">
        <v>32</v>
      </c>
      <c r="AJ11" s="117"/>
      <c r="AK11" s="117"/>
      <c r="AL11" s="118"/>
      <c r="AM11" s="119"/>
      <c r="AN11" s="120"/>
      <c r="AO11" s="120"/>
      <c r="AP11" s="121"/>
      <c r="AQ11" s="113" t="str">
        <f>AM13</f>
        <v>Ｂ－１</v>
      </c>
      <c r="AR11" s="114"/>
      <c r="AS11" s="114"/>
      <c r="AT11" s="115"/>
      <c r="AU11" s="49"/>
      <c r="AV11" s="50"/>
      <c r="AW11" s="50"/>
      <c r="AX11" s="51"/>
      <c r="AY11" s="104">
        <v>4</v>
      </c>
      <c r="AZ11" s="16"/>
    </row>
    <row r="12" spans="1:52" ht="21" customHeight="1" thickBot="1" x14ac:dyDescent="0.2">
      <c r="A12" s="12"/>
      <c r="B12" s="106"/>
      <c r="C12" s="175"/>
      <c r="D12" s="176"/>
      <c r="E12" s="176"/>
      <c r="F12" s="177"/>
      <c r="G12" s="26" t="str">
        <f>IF(H12=J12="   ","  ",IF(H12=J12,"△",IF(H12&gt;J12,"○",IF(H12&lt;J12,"●"))))</f>
        <v>○</v>
      </c>
      <c r="H12" s="27">
        <v>6</v>
      </c>
      <c r="I12" s="27" t="s">
        <v>22</v>
      </c>
      <c r="J12" s="27">
        <v>0</v>
      </c>
      <c r="K12" s="26" t="str">
        <f>IF(L12=N12="   ","  ",IF(L12=N12,"△",IF(L12&gt;N12,"○",IF(L12&lt;N12,"●"))))</f>
        <v>○</v>
      </c>
      <c r="L12" s="27">
        <v>4</v>
      </c>
      <c r="M12" s="27" t="s">
        <v>22</v>
      </c>
      <c r="N12" s="27">
        <v>0</v>
      </c>
      <c r="O12" s="122"/>
      <c r="P12" s="123"/>
      <c r="Q12" s="123"/>
      <c r="R12" s="124"/>
      <c r="S12" s="52">
        <f>IF(G12="△",1,IF(G12="○",3,IF(G12="●",0)))+IF(K12="△",1,IF(K12="○",3,IF(K12="●",0)))+IF(O12="△",1,IF(O12="○",3,IF(O12="●",0)))</f>
        <v>6</v>
      </c>
      <c r="T12" s="53">
        <f>H12+L12+P12</f>
        <v>10</v>
      </c>
      <c r="U12" s="54">
        <f>J12+R12+N12</f>
        <v>0</v>
      </c>
      <c r="V12" s="55">
        <f>T12-U12</f>
        <v>10</v>
      </c>
      <c r="W12" s="101"/>
      <c r="X12" s="15"/>
      <c r="Y12" s="6"/>
      <c r="Z12" s="126"/>
      <c r="AA12" s="198"/>
      <c r="AB12" s="198"/>
      <c r="AC12" s="198"/>
      <c r="AD12" s="198"/>
      <c r="AE12" s="23" t="str">
        <f>IF(AF12=AH12="   ","  ",IF(AF12=AH12,"△",IF(AF12&gt;AH12,"○",IF(AF12&lt;AH12,"●"))))</f>
        <v>●</v>
      </c>
      <c r="AF12" s="24">
        <v>0</v>
      </c>
      <c r="AG12" s="24" t="s">
        <v>21</v>
      </c>
      <c r="AH12" s="24">
        <v>1</v>
      </c>
      <c r="AI12" s="23" t="str">
        <f>IF(AJ12=AL12="   ","  ",IF(AJ12=AL12,"△",IF(AJ12&gt;AL12,"○",IF(AJ12&lt;AL12,"●"))))</f>
        <v>●</v>
      </c>
      <c r="AJ12" s="24">
        <v>0</v>
      </c>
      <c r="AK12" s="24" t="s">
        <v>21</v>
      </c>
      <c r="AL12" s="24">
        <v>1</v>
      </c>
      <c r="AM12" s="128"/>
      <c r="AN12" s="129"/>
      <c r="AO12" s="129"/>
      <c r="AP12" s="130"/>
      <c r="AQ12" s="23" t="str">
        <f>IF(AR12=AT12="   ","  ",IF(AR12=AT12,"△",IF(AR12&gt;AT12,"○",IF(AR12&lt;AT12,"●"))))</f>
        <v>●</v>
      </c>
      <c r="AR12" s="24">
        <v>0</v>
      </c>
      <c r="AS12" s="24" t="s">
        <v>21</v>
      </c>
      <c r="AT12" s="24">
        <v>3</v>
      </c>
      <c r="AU12" s="45">
        <f>IF(AE12="△",1,IF(AE12="○",3,IF(AE12="●",0)))+IF(AI12="△",1,IF(AI12="○",3,IF(AI12="●",0)))+IF(AQ12="△",1,IF(AQ12="○",3,IF(AQ12="●",0)))</f>
        <v>0</v>
      </c>
      <c r="AV12" s="47">
        <f>AR12+AJ12+AF12</f>
        <v>0</v>
      </c>
      <c r="AW12" s="47">
        <f>AT12+AL12+AH12</f>
        <v>5</v>
      </c>
      <c r="AX12" s="48">
        <f>AV12-AW12</f>
        <v>-5</v>
      </c>
      <c r="AY12" s="99"/>
      <c r="AZ12" s="15"/>
    </row>
    <row r="13" spans="1:52" ht="21" customHeight="1" x14ac:dyDescent="0.15">
      <c r="A13" s="12"/>
      <c r="B13" s="30"/>
      <c r="C13" s="40"/>
      <c r="D13" s="40"/>
      <c r="E13" s="40"/>
      <c r="F13" s="40"/>
      <c r="G13" s="16"/>
      <c r="H13" s="15"/>
      <c r="I13" s="15"/>
      <c r="J13" s="15"/>
      <c r="K13" s="16"/>
      <c r="L13" s="15"/>
      <c r="M13" s="15"/>
      <c r="N13" s="15"/>
      <c r="O13" s="15"/>
      <c r="P13" s="15"/>
      <c r="Q13" s="15"/>
      <c r="R13" s="15"/>
      <c r="S13" s="41"/>
      <c r="T13" s="19"/>
      <c r="U13" s="6"/>
      <c r="V13" s="6"/>
      <c r="W13" s="5"/>
      <c r="X13" s="15"/>
      <c r="Y13" s="6"/>
      <c r="Z13" s="105">
        <v>4</v>
      </c>
      <c r="AA13" s="182" t="s">
        <v>148</v>
      </c>
      <c r="AB13" s="183"/>
      <c r="AC13" s="183"/>
      <c r="AD13" s="184"/>
      <c r="AE13" s="113" t="s">
        <v>29</v>
      </c>
      <c r="AF13" s="114"/>
      <c r="AG13" s="114"/>
      <c r="AH13" s="115"/>
      <c r="AI13" s="116" t="s">
        <v>34</v>
      </c>
      <c r="AJ13" s="117"/>
      <c r="AK13" s="117"/>
      <c r="AL13" s="118"/>
      <c r="AM13" s="116" t="s">
        <v>33</v>
      </c>
      <c r="AN13" s="117"/>
      <c r="AO13" s="117"/>
      <c r="AP13" s="118"/>
      <c r="AQ13" s="119"/>
      <c r="AR13" s="120"/>
      <c r="AS13" s="120"/>
      <c r="AT13" s="121"/>
      <c r="AU13" s="49"/>
      <c r="AV13" s="50"/>
      <c r="AW13" s="50"/>
      <c r="AX13" s="51"/>
      <c r="AY13" s="104">
        <v>1</v>
      </c>
      <c r="AZ13" s="15"/>
    </row>
    <row r="14" spans="1:52" ht="21" customHeight="1" thickBot="1" x14ac:dyDescent="0.2">
      <c r="A14" s="12"/>
      <c r="B14" s="6"/>
      <c r="C14" s="6"/>
      <c r="D14" s="6"/>
      <c r="E14" s="6"/>
      <c r="F14" s="16"/>
      <c r="G14" s="38"/>
      <c r="H14" s="38"/>
      <c r="I14" s="38"/>
      <c r="J14" s="25"/>
      <c r="K14" s="5"/>
      <c r="L14" s="5"/>
      <c r="M14" s="5"/>
      <c r="N14" s="16"/>
      <c r="O14" s="38"/>
      <c r="P14" s="38"/>
      <c r="Q14" s="38"/>
      <c r="R14" s="16"/>
      <c r="S14" s="38"/>
      <c r="T14" s="38"/>
      <c r="U14" s="38"/>
      <c r="V14" s="39"/>
      <c r="W14" s="28"/>
      <c r="X14" s="15"/>
      <c r="Y14" s="6"/>
      <c r="Z14" s="106"/>
      <c r="AA14" s="185"/>
      <c r="AB14" s="186"/>
      <c r="AC14" s="186"/>
      <c r="AD14" s="187"/>
      <c r="AE14" s="26" t="str">
        <f>IF(AF14=AH14="   ","  ",IF(AF14=AH14,"△",IF(AF14&gt;AH14,"○",IF(AF14&lt;AH14,"●"))))</f>
        <v>○</v>
      </c>
      <c r="AF14" s="27">
        <v>1</v>
      </c>
      <c r="AG14" s="27" t="s">
        <v>21</v>
      </c>
      <c r="AH14" s="27">
        <v>0</v>
      </c>
      <c r="AI14" s="26" t="str">
        <f>IF(AJ14=AL14="   ","  ",IF(AJ14=AL14,"△",IF(AJ14&gt;AL14,"○",IF(AJ14&lt;AL14,"●"))))</f>
        <v>△</v>
      </c>
      <c r="AJ14" s="27">
        <v>1</v>
      </c>
      <c r="AK14" s="27" t="s">
        <v>21</v>
      </c>
      <c r="AL14" s="27">
        <v>1</v>
      </c>
      <c r="AM14" s="26" t="str">
        <f>IF(AN14=AP14="   ","  ",IF(AN14=AP14,"△",IF(AN14&gt;AP14,"○",IF(AN14&lt;AP14,"●"))))</f>
        <v>○</v>
      </c>
      <c r="AN14" s="27">
        <v>3</v>
      </c>
      <c r="AO14" s="27" t="s">
        <v>21</v>
      </c>
      <c r="AP14" s="27">
        <v>0</v>
      </c>
      <c r="AQ14" s="122"/>
      <c r="AR14" s="123"/>
      <c r="AS14" s="123"/>
      <c r="AT14" s="124"/>
      <c r="AU14" s="52">
        <f>IF(AE14="△",1,IF(AE14="○",3,IF(AE14="●",0)))+IF(AI14="△",1,IF(AI14="○",3,IF(AI14="●",0)))+IF(AM14="△",1,IF(AM14="○",3,IF(AM14="●",0)))</f>
        <v>7</v>
      </c>
      <c r="AV14" s="54">
        <f>AN14+AJ14+AF14</f>
        <v>5</v>
      </c>
      <c r="AW14" s="54">
        <f>AP14+AL14+AH14</f>
        <v>1</v>
      </c>
      <c r="AX14" s="55">
        <f>AV14-AW14</f>
        <v>4</v>
      </c>
      <c r="AY14" s="125"/>
      <c r="AZ14" s="15"/>
    </row>
    <row r="15" spans="1:52" ht="30" customHeight="1" thickBot="1" x14ac:dyDescent="0.2">
      <c r="A15" s="25"/>
      <c r="B15" s="145" t="s">
        <v>69</v>
      </c>
      <c r="C15" s="146"/>
      <c r="D15" s="146"/>
      <c r="E15" s="146"/>
      <c r="F15" s="147"/>
      <c r="G15" s="148" t="str">
        <f>C16</f>
        <v>2B-1     向原シャークス</v>
      </c>
      <c r="H15" s="149"/>
      <c r="I15" s="149"/>
      <c r="J15" s="150"/>
      <c r="K15" s="148" t="str">
        <f>C18</f>
        <v>2B-2     成増ＳＣ</v>
      </c>
      <c r="L15" s="149"/>
      <c r="M15" s="149"/>
      <c r="N15" s="150"/>
      <c r="O15" s="148" t="str">
        <f>C20</f>
        <v>2B-3     志村東Ｊｒ</v>
      </c>
      <c r="P15" s="149"/>
      <c r="Q15" s="149"/>
      <c r="R15" s="150"/>
      <c r="S15" s="20" t="s">
        <v>15</v>
      </c>
      <c r="T15" s="20" t="s">
        <v>16</v>
      </c>
      <c r="U15" s="20" t="s">
        <v>17</v>
      </c>
      <c r="V15" s="20" t="s">
        <v>18</v>
      </c>
      <c r="W15" s="42" t="s">
        <v>19</v>
      </c>
      <c r="X15" s="28"/>
      <c r="Y15" s="28"/>
      <c r="Z15" s="10"/>
      <c r="AA15" s="10"/>
      <c r="AB15" s="10"/>
      <c r="AC15" s="10"/>
      <c r="AD15" s="29"/>
      <c r="AE15" s="5"/>
      <c r="AF15" s="5"/>
      <c r="AG15" s="5"/>
      <c r="AH15" s="25"/>
      <c r="AI15" s="5"/>
      <c r="AJ15" s="5"/>
      <c r="AK15" s="5"/>
      <c r="AL15" s="25"/>
      <c r="AM15" s="5"/>
      <c r="AN15" s="5"/>
      <c r="AO15" s="5"/>
      <c r="AP15" s="25"/>
      <c r="AQ15" s="5"/>
      <c r="AR15" s="5"/>
      <c r="AS15" s="5"/>
      <c r="AT15" s="30"/>
      <c r="AU15" s="30"/>
      <c r="AV15" s="30"/>
      <c r="AW15" s="30"/>
      <c r="AX15" s="30"/>
      <c r="AY15" s="30"/>
      <c r="AZ15" s="31"/>
    </row>
    <row r="16" spans="1:52" ht="30" customHeight="1" thickBot="1" x14ac:dyDescent="0.2">
      <c r="A16" s="11"/>
      <c r="B16" s="136">
        <v>1</v>
      </c>
      <c r="C16" s="178" t="s">
        <v>157</v>
      </c>
      <c r="D16" s="173"/>
      <c r="E16" s="173"/>
      <c r="F16" s="174"/>
      <c r="G16" s="137"/>
      <c r="H16" s="138"/>
      <c r="I16" s="138"/>
      <c r="J16" s="139"/>
      <c r="K16" s="140" t="str">
        <f>G18</f>
        <v>Ｂ－９</v>
      </c>
      <c r="L16" s="141"/>
      <c r="M16" s="141"/>
      <c r="N16" s="142"/>
      <c r="O16" s="140" t="str">
        <f>G20</f>
        <v>Ｂ－１１</v>
      </c>
      <c r="P16" s="141"/>
      <c r="Q16" s="141"/>
      <c r="R16" s="142"/>
      <c r="S16" s="44"/>
      <c r="T16" s="44"/>
      <c r="U16" s="44"/>
      <c r="V16" s="33"/>
      <c r="W16" s="99">
        <v>2</v>
      </c>
      <c r="X16" s="22"/>
      <c r="Y16" s="5"/>
      <c r="Z16" s="145" t="s">
        <v>71</v>
      </c>
      <c r="AA16" s="146"/>
      <c r="AB16" s="146"/>
      <c r="AC16" s="146"/>
      <c r="AD16" s="147"/>
      <c r="AE16" s="148" t="str">
        <f>AA17</f>
        <v>3B-1 熊野・レパード</v>
      </c>
      <c r="AF16" s="149"/>
      <c r="AG16" s="149"/>
      <c r="AH16" s="150"/>
      <c r="AI16" s="148" t="str">
        <f>AA19</f>
        <v>3B-2  プログレットＦＣ</v>
      </c>
      <c r="AJ16" s="149"/>
      <c r="AK16" s="149"/>
      <c r="AL16" s="150"/>
      <c r="AM16" s="148" t="str">
        <f>AA21</f>
        <v>3B-3  北野ＦＣ Ｂ</v>
      </c>
      <c r="AN16" s="149"/>
      <c r="AO16" s="149"/>
      <c r="AP16" s="150"/>
      <c r="AQ16" s="148" t="str">
        <f>AA23</f>
        <v>3B-4  アミーゴＦＣ</v>
      </c>
      <c r="AR16" s="149"/>
      <c r="AS16" s="149"/>
      <c r="AT16" s="150"/>
      <c r="AU16" s="20" t="s">
        <v>15</v>
      </c>
      <c r="AV16" s="20" t="s">
        <v>16</v>
      </c>
      <c r="AW16" s="20" t="s">
        <v>17</v>
      </c>
      <c r="AX16" s="20" t="s">
        <v>18</v>
      </c>
      <c r="AY16" s="21" t="s">
        <v>19</v>
      </c>
      <c r="AZ16" s="22"/>
    </row>
    <row r="17" spans="1:52" ht="21" customHeight="1" thickTop="1" x14ac:dyDescent="0.15">
      <c r="A17" s="11"/>
      <c r="B17" s="126"/>
      <c r="C17" s="179"/>
      <c r="D17" s="180"/>
      <c r="E17" s="180"/>
      <c r="F17" s="181"/>
      <c r="G17" s="128"/>
      <c r="H17" s="129"/>
      <c r="I17" s="129"/>
      <c r="J17" s="130"/>
      <c r="K17" s="23" t="str">
        <f>IF(L17=N17="   ","  ",IF(L17=N17,"△",IF(L17&gt;N17,"○",IF(L17&lt;N17,"●"))))</f>
        <v>●</v>
      </c>
      <c r="L17" s="24">
        <v>0</v>
      </c>
      <c r="M17" s="24" t="s">
        <v>21</v>
      </c>
      <c r="N17" s="24">
        <v>4</v>
      </c>
      <c r="O17" s="23" t="str">
        <f>IF(P17=R17="   ","  ",IF(P17=R17,"△",IF(P17&gt;R17,"○",IF(P17&lt;R17,"●"))))</f>
        <v>○</v>
      </c>
      <c r="P17" s="24">
        <v>1</v>
      </c>
      <c r="Q17" s="24" t="s">
        <v>22</v>
      </c>
      <c r="R17" s="24">
        <v>0</v>
      </c>
      <c r="S17" s="45">
        <f>IF(G17="△",1,IF(G17="○",3,IF(G17="●",0)))+IF(K17="△",1,IF(K17="○",3,IF(K17="●",0)))+IF(O17="△",1,IF(O17="○",3,IF(O17="●",0)))</f>
        <v>3</v>
      </c>
      <c r="T17" s="46">
        <f>H17+L17+P17</f>
        <v>1</v>
      </c>
      <c r="U17" s="47">
        <f>J17+R17+N17</f>
        <v>4</v>
      </c>
      <c r="V17" s="48">
        <f>T17-U17</f>
        <v>-3</v>
      </c>
      <c r="W17" s="100"/>
      <c r="X17" s="5"/>
      <c r="Y17" s="5"/>
      <c r="Z17" s="136">
        <v>1</v>
      </c>
      <c r="AA17" s="195" t="s">
        <v>166</v>
      </c>
      <c r="AB17" s="196"/>
      <c r="AC17" s="196"/>
      <c r="AD17" s="197"/>
      <c r="AE17" s="137"/>
      <c r="AF17" s="138"/>
      <c r="AG17" s="138"/>
      <c r="AH17" s="139"/>
      <c r="AI17" s="140" t="str">
        <f>AE19</f>
        <v>Ａ－２</v>
      </c>
      <c r="AJ17" s="141"/>
      <c r="AK17" s="141"/>
      <c r="AL17" s="142"/>
      <c r="AM17" s="140" t="str">
        <f>AE21</f>
        <v>Ａ－６</v>
      </c>
      <c r="AN17" s="141"/>
      <c r="AO17" s="141"/>
      <c r="AP17" s="142"/>
      <c r="AQ17" s="140" t="str">
        <f>AE23</f>
        <v>Ａ－４</v>
      </c>
      <c r="AR17" s="141"/>
      <c r="AS17" s="141"/>
      <c r="AT17" s="142"/>
      <c r="AU17" s="44"/>
      <c r="AV17" s="44"/>
      <c r="AW17" s="44"/>
      <c r="AX17" s="33"/>
      <c r="AY17" s="131">
        <v>1</v>
      </c>
      <c r="AZ17" s="15"/>
    </row>
    <row r="18" spans="1:52" ht="21" customHeight="1" x14ac:dyDescent="0.15">
      <c r="A18" s="12"/>
      <c r="B18" s="105">
        <v>2</v>
      </c>
      <c r="C18" s="178" t="s">
        <v>158</v>
      </c>
      <c r="D18" s="173"/>
      <c r="E18" s="173"/>
      <c r="F18" s="174"/>
      <c r="G18" s="116" t="s">
        <v>100</v>
      </c>
      <c r="H18" s="117"/>
      <c r="I18" s="117"/>
      <c r="J18" s="118"/>
      <c r="K18" s="119"/>
      <c r="L18" s="120"/>
      <c r="M18" s="120"/>
      <c r="N18" s="121"/>
      <c r="O18" s="113" t="str">
        <f>K20</f>
        <v>Ｂ－１３</v>
      </c>
      <c r="P18" s="114"/>
      <c r="Q18" s="114"/>
      <c r="R18" s="115"/>
      <c r="S18" s="49"/>
      <c r="T18" s="50"/>
      <c r="U18" s="50"/>
      <c r="V18" s="51"/>
      <c r="W18" s="100">
        <v>1</v>
      </c>
      <c r="X18" s="15"/>
      <c r="Y18" s="5"/>
      <c r="Z18" s="126"/>
      <c r="AA18" s="191"/>
      <c r="AB18" s="192"/>
      <c r="AC18" s="192"/>
      <c r="AD18" s="193"/>
      <c r="AE18" s="128"/>
      <c r="AF18" s="129"/>
      <c r="AG18" s="129"/>
      <c r="AH18" s="130"/>
      <c r="AI18" s="23" t="str">
        <f>IF(AJ18=AL18="   ","  ",IF(AJ18=AL18,"△",IF(AJ18&gt;AL18,"○",IF(AJ18&lt;AL18,"●"))))</f>
        <v>○</v>
      </c>
      <c r="AJ18" s="24">
        <v>2</v>
      </c>
      <c r="AK18" s="24" t="s">
        <v>21</v>
      </c>
      <c r="AL18" s="24">
        <v>1</v>
      </c>
      <c r="AM18" s="23" t="str">
        <f>IF(AN18=AP18="   ","  ",IF(AN18=AP18,"△",IF(AN18&gt;AP18,"○",IF(AN18&lt;AP18,"●"))))</f>
        <v>△</v>
      </c>
      <c r="AN18" s="24">
        <v>1</v>
      </c>
      <c r="AO18" s="24" t="s">
        <v>21</v>
      </c>
      <c r="AP18" s="24">
        <v>1</v>
      </c>
      <c r="AQ18" s="23" t="str">
        <f>IF(AR18=AT18="   ","  ",IF(AR18=AT18,"△",IF(AR18&gt;AT18,"○",IF(AR18&lt;AT18,"●"))))</f>
        <v>○</v>
      </c>
      <c r="AR18" s="24">
        <v>1</v>
      </c>
      <c r="AS18" s="24" t="s">
        <v>21</v>
      </c>
      <c r="AT18" s="24">
        <v>0</v>
      </c>
      <c r="AU18" s="45">
        <f>IF(AI18="△",1,IF(AI18="○",3,IF(AI18="●",0)))+IF(AM18="△",1,IF(AM18="○",3,IF(AM18="●",0)))+IF(AQ18="△",1,IF(AQ18="○",3,IF(AQ18="●",0)))</f>
        <v>7</v>
      </c>
      <c r="AV18" s="47">
        <f>AR18+AN18+AJ18</f>
        <v>4</v>
      </c>
      <c r="AW18" s="47">
        <f>AT18+AP18+AL18</f>
        <v>2</v>
      </c>
      <c r="AX18" s="48">
        <f>AV18-AW18</f>
        <v>2</v>
      </c>
      <c r="AY18" s="99"/>
      <c r="AZ18" s="16"/>
    </row>
    <row r="19" spans="1:52" ht="21" customHeight="1" x14ac:dyDescent="0.15">
      <c r="A19" s="12"/>
      <c r="B19" s="126"/>
      <c r="C19" s="179"/>
      <c r="D19" s="180"/>
      <c r="E19" s="180"/>
      <c r="F19" s="181"/>
      <c r="G19" s="23" t="str">
        <f>IF(H19=J19="   ","  ",IF(H19=J19,"△",IF(H19&gt;J19,"○",IF(H19&lt;J19,"●"))))</f>
        <v>○</v>
      </c>
      <c r="H19" s="24">
        <v>4</v>
      </c>
      <c r="I19" s="24" t="s">
        <v>22</v>
      </c>
      <c r="J19" s="24">
        <v>0</v>
      </c>
      <c r="K19" s="128"/>
      <c r="L19" s="129"/>
      <c r="M19" s="129"/>
      <c r="N19" s="130"/>
      <c r="O19" s="23" t="str">
        <f>IF(P19=R19="   ","  ",IF(P19=R19,"△",IF(P19&gt;R19,"○",IF(P19&lt;R19,"●"))))</f>
        <v>△</v>
      </c>
      <c r="P19" s="24">
        <v>1</v>
      </c>
      <c r="Q19" s="24" t="s">
        <v>22</v>
      </c>
      <c r="R19" s="24">
        <v>1</v>
      </c>
      <c r="S19" s="45">
        <f>IF(G19="△",1,IF(G19="○",3,IF(G19="●",0)))+IF(K19="△",1,IF(K19="○",3,IF(K19="●",0)))+IF(O19="△",1,IF(O19="○",3,IF(O19="●",0)))</f>
        <v>4</v>
      </c>
      <c r="T19" s="46">
        <f>H19+L19+P19</f>
        <v>5</v>
      </c>
      <c r="U19" s="47">
        <f>J19+R19+N19</f>
        <v>1</v>
      </c>
      <c r="V19" s="48">
        <f>T19-U19</f>
        <v>4</v>
      </c>
      <c r="W19" s="100"/>
      <c r="X19" s="16"/>
      <c r="Y19" s="5"/>
      <c r="Z19" s="105">
        <v>2</v>
      </c>
      <c r="AA19" s="188" t="s">
        <v>152</v>
      </c>
      <c r="AB19" s="189"/>
      <c r="AC19" s="189"/>
      <c r="AD19" s="190"/>
      <c r="AE19" s="116" t="s">
        <v>40</v>
      </c>
      <c r="AF19" s="117"/>
      <c r="AG19" s="117"/>
      <c r="AH19" s="118"/>
      <c r="AI19" s="119"/>
      <c r="AJ19" s="120"/>
      <c r="AK19" s="120"/>
      <c r="AL19" s="121"/>
      <c r="AM19" s="113" t="str">
        <f>AI21</f>
        <v>Ｂ－４</v>
      </c>
      <c r="AN19" s="114"/>
      <c r="AO19" s="114"/>
      <c r="AP19" s="115"/>
      <c r="AQ19" s="113" t="str">
        <f>AI23</f>
        <v>Ｂ－６</v>
      </c>
      <c r="AR19" s="114"/>
      <c r="AS19" s="114"/>
      <c r="AT19" s="115"/>
      <c r="AU19" s="49"/>
      <c r="AV19" s="50"/>
      <c r="AW19" s="50"/>
      <c r="AX19" s="51"/>
      <c r="AY19" s="104">
        <v>4</v>
      </c>
      <c r="AZ19" s="16"/>
    </row>
    <row r="20" spans="1:52" ht="21" customHeight="1" x14ac:dyDescent="0.15">
      <c r="A20" s="12"/>
      <c r="B20" s="105">
        <v>3</v>
      </c>
      <c r="C20" s="172" t="s">
        <v>159</v>
      </c>
      <c r="D20" s="173"/>
      <c r="E20" s="173"/>
      <c r="F20" s="174"/>
      <c r="G20" s="113" t="s">
        <v>101</v>
      </c>
      <c r="H20" s="114"/>
      <c r="I20" s="114"/>
      <c r="J20" s="115"/>
      <c r="K20" s="116" t="s">
        <v>102</v>
      </c>
      <c r="L20" s="117"/>
      <c r="M20" s="117"/>
      <c r="N20" s="118"/>
      <c r="O20" s="119"/>
      <c r="P20" s="120"/>
      <c r="Q20" s="120"/>
      <c r="R20" s="121"/>
      <c r="S20" s="49"/>
      <c r="T20" s="50"/>
      <c r="U20" s="50"/>
      <c r="V20" s="51"/>
      <c r="W20" s="100">
        <v>3</v>
      </c>
      <c r="X20" s="16"/>
      <c r="Y20" s="5"/>
      <c r="Z20" s="126"/>
      <c r="AA20" s="191"/>
      <c r="AB20" s="192"/>
      <c r="AC20" s="192"/>
      <c r="AD20" s="193"/>
      <c r="AE20" s="23" t="str">
        <f>IF(AF20=AH20="   ","  ",IF(AF20=AH20,"△",IF(AF20&gt;AH20,"○",IF(AF20&lt;AH20,"●"))))</f>
        <v>●</v>
      </c>
      <c r="AF20" s="24">
        <v>1</v>
      </c>
      <c r="AG20" s="24" t="s">
        <v>21</v>
      </c>
      <c r="AH20" s="24">
        <v>2</v>
      </c>
      <c r="AI20" s="128"/>
      <c r="AJ20" s="129"/>
      <c r="AK20" s="129"/>
      <c r="AL20" s="130"/>
      <c r="AM20" s="23" t="str">
        <f>IF(AN20=AP20="   ","  ",IF(AN20=AP20,"△",IF(AN20&gt;AP20,"○",IF(AN20&lt;AP20,"●"))))</f>
        <v>△</v>
      </c>
      <c r="AN20" s="24">
        <v>3</v>
      </c>
      <c r="AO20" s="24" t="s">
        <v>21</v>
      </c>
      <c r="AP20" s="24">
        <v>3</v>
      </c>
      <c r="AQ20" s="23" t="str">
        <f>IF(AR20=AT20="   ","  ",IF(AR20=AT20,"△",IF(AR20&gt;AT20,"○",IF(AR20&lt;AT20,"●"))))</f>
        <v>●</v>
      </c>
      <c r="AR20" s="24">
        <v>2</v>
      </c>
      <c r="AS20" s="24" t="s">
        <v>21</v>
      </c>
      <c r="AT20" s="24">
        <v>3</v>
      </c>
      <c r="AU20" s="45">
        <f>IF(AE20="△",1,IF(AE20="○",3,IF(AE20="●",0)))+IF(AM20="△",1,IF(AM20="○",3,IF(AM20="●",0)))+IF(AQ20="△",1,IF(AQ20="○",3,IF(AQ20="●",0)))</f>
        <v>1</v>
      </c>
      <c r="AV20" s="46">
        <f>AR20+AN20+AF20</f>
        <v>6</v>
      </c>
      <c r="AW20" s="47">
        <f>AT20+AP20+AH20</f>
        <v>8</v>
      </c>
      <c r="AX20" s="48">
        <f>AV20-AW20</f>
        <v>-2</v>
      </c>
      <c r="AY20" s="99"/>
      <c r="AZ20" s="16"/>
    </row>
    <row r="21" spans="1:52" ht="21" customHeight="1" thickBot="1" x14ac:dyDescent="0.2">
      <c r="A21" s="12"/>
      <c r="B21" s="106"/>
      <c r="C21" s="175"/>
      <c r="D21" s="176"/>
      <c r="E21" s="176"/>
      <c r="F21" s="177"/>
      <c r="G21" s="26" t="str">
        <f>IF(H21=J21="   ","  ",IF(H21=J21,"△",IF(H21&gt;J21,"○",IF(H21&lt;J21,"●"))))</f>
        <v>●</v>
      </c>
      <c r="H21" s="27">
        <v>0</v>
      </c>
      <c r="I21" s="27" t="s">
        <v>22</v>
      </c>
      <c r="J21" s="27">
        <v>1</v>
      </c>
      <c r="K21" s="26" t="str">
        <f>IF(L21=N21="   ","  ",IF(L21=N21,"△",IF(L21&gt;N21,"○",IF(L21&lt;N21,"●"))))</f>
        <v>△</v>
      </c>
      <c r="L21" s="27">
        <v>1</v>
      </c>
      <c r="M21" s="27" t="s">
        <v>22</v>
      </c>
      <c r="N21" s="27">
        <v>1</v>
      </c>
      <c r="O21" s="122"/>
      <c r="P21" s="123"/>
      <c r="Q21" s="123"/>
      <c r="R21" s="124"/>
      <c r="S21" s="52">
        <f>IF(G21="△",1,IF(G21="○",3,IF(G21="●",0)))+IF(K21="△",1,IF(K21="○",3,IF(K21="●",0)))+IF(O21="△",1,IF(O21="○",3,IF(O21="●",0)))</f>
        <v>1</v>
      </c>
      <c r="T21" s="53">
        <f>H21+L21+P21</f>
        <v>1</v>
      </c>
      <c r="U21" s="54">
        <f>J21+R21+N21</f>
        <v>2</v>
      </c>
      <c r="V21" s="55">
        <f>T21-U21</f>
        <v>-1</v>
      </c>
      <c r="W21" s="101"/>
      <c r="X21" s="16"/>
      <c r="Y21" s="5"/>
      <c r="Z21" s="105">
        <v>3</v>
      </c>
      <c r="AA21" s="188" t="s">
        <v>145</v>
      </c>
      <c r="AB21" s="189"/>
      <c r="AC21" s="189"/>
      <c r="AD21" s="190"/>
      <c r="AE21" s="113" t="s">
        <v>42</v>
      </c>
      <c r="AF21" s="114"/>
      <c r="AG21" s="114"/>
      <c r="AH21" s="115"/>
      <c r="AI21" s="116" t="s">
        <v>44</v>
      </c>
      <c r="AJ21" s="117"/>
      <c r="AK21" s="117"/>
      <c r="AL21" s="118"/>
      <c r="AM21" s="119"/>
      <c r="AN21" s="120"/>
      <c r="AO21" s="120"/>
      <c r="AP21" s="121"/>
      <c r="AQ21" s="113" t="str">
        <f>AM23</f>
        <v>Ｂ－２</v>
      </c>
      <c r="AR21" s="114"/>
      <c r="AS21" s="114"/>
      <c r="AT21" s="115"/>
      <c r="AU21" s="49"/>
      <c r="AV21" s="50"/>
      <c r="AW21" s="50"/>
      <c r="AX21" s="51"/>
      <c r="AY21" s="104">
        <v>2</v>
      </c>
      <c r="AZ21" s="16"/>
    </row>
    <row r="22" spans="1:52" ht="21" customHeight="1" x14ac:dyDescent="0.15">
      <c r="A22" s="12"/>
      <c r="B22" s="30"/>
      <c r="C22" s="40"/>
      <c r="D22" s="40"/>
      <c r="E22" s="40"/>
      <c r="F22" s="40"/>
      <c r="G22" s="16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15"/>
      <c r="S22" s="41"/>
      <c r="T22" s="19"/>
      <c r="U22" s="6"/>
      <c r="V22" s="6"/>
      <c r="W22" s="5"/>
      <c r="X22" s="15"/>
      <c r="Y22" s="6"/>
      <c r="Z22" s="126"/>
      <c r="AA22" s="191"/>
      <c r="AB22" s="192"/>
      <c r="AC22" s="192"/>
      <c r="AD22" s="193"/>
      <c r="AE22" s="23" t="str">
        <f>IF(AF22=AH22="   ","  ",IF(AF22=AH22,"△",IF(AF22&gt;AH22,"○",IF(AF22&lt;AH22,"●"))))</f>
        <v>△</v>
      </c>
      <c r="AF22" s="24">
        <v>1</v>
      </c>
      <c r="AG22" s="24" t="s">
        <v>21</v>
      </c>
      <c r="AH22" s="24">
        <v>1</v>
      </c>
      <c r="AI22" s="23" t="str">
        <f>IF(AJ22=AL22="   ","  ",IF(AJ22=AL22,"△",IF(AJ22&gt;AL22,"○",IF(AJ22&lt;AL22,"●"))))</f>
        <v>△</v>
      </c>
      <c r="AJ22" s="24">
        <v>3</v>
      </c>
      <c r="AK22" s="24" t="s">
        <v>21</v>
      </c>
      <c r="AL22" s="24">
        <v>3</v>
      </c>
      <c r="AM22" s="128"/>
      <c r="AN22" s="129"/>
      <c r="AO22" s="129"/>
      <c r="AP22" s="130"/>
      <c r="AQ22" s="23" t="str">
        <f>IF(AR22=AT22="   ","  ",IF(AR22=AT22,"△",IF(AR22&gt;AT22,"○",IF(AR22&lt;AT22,"●"))))</f>
        <v>○</v>
      </c>
      <c r="AR22" s="24">
        <v>3</v>
      </c>
      <c r="AS22" s="24" t="s">
        <v>21</v>
      </c>
      <c r="AT22" s="24">
        <v>2</v>
      </c>
      <c r="AU22" s="45">
        <f>IF(AE22="△",1,IF(AE22="○",3,IF(AE22="●",0)))+IF(AI22="△",1,IF(AI22="○",3,IF(AI22="●",0)))+IF(AQ22="△",1,IF(AQ22="○",3,IF(AQ22="●",0)))</f>
        <v>5</v>
      </c>
      <c r="AV22" s="47">
        <f>AR22+AJ22+AF22</f>
        <v>7</v>
      </c>
      <c r="AW22" s="47">
        <f>AT22+AL22+AH22</f>
        <v>6</v>
      </c>
      <c r="AX22" s="48">
        <f>AV22-AW22</f>
        <v>1</v>
      </c>
      <c r="AY22" s="99"/>
      <c r="AZ22" s="15"/>
    </row>
    <row r="23" spans="1:52" ht="21" customHeight="1" x14ac:dyDescent="0.15">
      <c r="A23" s="12"/>
      <c r="B23" s="30"/>
      <c r="C23" s="40"/>
      <c r="D23" s="40"/>
      <c r="E23" s="70" t="s">
        <v>92</v>
      </c>
      <c r="F23" s="40"/>
      <c r="G23" s="69" t="s">
        <v>91</v>
      </c>
      <c r="H23" s="15"/>
      <c r="I23" s="65"/>
      <c r="J23" s="15"/>
      <c r="O23" s="80" t="s">
        <v>169</v>
      </c>
      <c r="P23" s="15"/>
      <c r="Q23" s="15"/>
      <c r="R23" s="15"/>
      <c r="S23" s="41"/>
      <c r="T23" s="19"/>
      <c r="U23" s="6"/>
      <c r="V23" s="6"/>
      <c r="W23" s="5"/>
      <c r="X23" s="15"/>
      <c r="Y23" s="25"/>
      <c r="Z23" s="105">
        <v>4</v>
      </c>
      <c r="AA23" s="182" t="s">
        <v>153</v>
      </c>
      <c r="AB23" s="183"/>
      <c r="AC23" s="183"/>
      <c r="AD23" s="184"/>
      <c r="AE23" s="113" t="s">
        <v>41</v>
      </c>
      <c r="AF23" s="114"/>
      <c r="AG23" s="114"/>
      <c r="AH23" s="115"/>
      <c r="AI23" s="116" t="s">
        <v>87</v>
      </c>
      <c r="AJ23" s="117"/>
      <c r="AK23" s="117"/>
      <c r="AL23" s="118"/>
      <c r="AM23" s="116" t="s">
        <v>43</v>
      </c>
      <c r="AN23" s="117"/>
      <c r="AO23" s="117"/>
      <c r="AP23" s="118"/>
      <c r="AQ23" s="119"/>
      <c r="AR23" s="120"/>
      <c r="AS23" s="120"/>
      <c r="AT23" s="121"/>
      <c r="AU23" s="49"/>
      <c r="AV23" s="50"/>
      <c r="AW23" s="50"/>
      <c r="AX23" s="51"/>
      <c r="AY23" s="104">
        <v>3</v>
      </c>
      <c r="AZ23" s="15"/>
    </row>
    <row r="24" spans="1:52" ht="21" customHeight="1" thickBot="1" x14ac:dyDescent="0.2">
      <c r="A24" s="12"/>
      <c r="B24" s="30"/>
      <c r="C24" s="40"/>
      <c r="D24" s="40"/>
      <c r="E24" s="64" t="s">
        <v>76</v>
      </c>
      <c r="F24" s="58"/>
      <c r="G24" s="59"/>
      <c r="H24" s="60"/>
      <c r="I24" s="60"/>
      <c r="J24" s="61"/>
      <c r="K24" s="57">
        <v>1</v>
      </c>
      <c r="L24" s="68" t="s">
        <v>73</v>
      </c>
      <c r="M24" s="56">
        <v>0</v>
      </c>
      <c r="N24" s="64" t="s">
        <v>77</v>
      </c>
      <c r="O24" s="60"/>
      <c r="P24" s="60"/>
      <c r="Q24" s="60"/>
      <c r="R24" s="62"/>
      <c r="S24" s="63"/>
      <c r="T24" s="6"/>
      <c r="U24" s="6"/>
      <c r="V24" s="5"/>
      <c r="W24" s="5"/>
      <c r="X24" s="15"/>
      <c r="Y24" s="25"/>
      <c r="Z24" s="106"/>
      <c r="AA24" s="185"/>
      <c r="AB24" s="186"/>
      <c r="AC24" s="186"/>
      <c r="AD24" s="187"/>
      <c r="AE24" s="26" t="str">
        <f>IF(AF24=AH24="   ","  ",IF(AF24=AH24,"△",IF(AF24&gt;AH24,"○",IF(AF24&lt;AH24,"●"))))</f>
        <v>●</v>
      </c>
      <c r="AF24" s="27">
        <v>0</v>
      </c>
      <c r="AG24" s="27" t="s">
        <v>21</v>
      </c>
      <c r="AH24" s="27">
        <v>1</v>
      </c>
      <c r="AI24" s="26" t="str">
        <f>IF(AJ24=AL24="   ","  ",IF(AJ24=AL24,"△",IF(AJ24&gt;AL24,"○",IF(AJ24&lt;AL24,"●"))))</f>
        <v>○</v>
      </c>
      <c r="AJ24" s="27">
        <v>3</v>
      </c>
      <c r="AK24" s="27" t="s">
        <v>21</v>
      </c>
      <c r="AL24" s="27">
        <v>2</v>
      </c>
      <c r="AM24" s="26" t="str">
        <f>IF(AN24=AP24="   ","  ",IF(AN24=AP24,"△",IF(AN24&gt;AP24,"○",IF(AN24&lt;AP24,"●"))))</f>
        <v>●</v>
      </c>
      <c r="AN24" s="27">
        <v>2</v>
      </c>
      <c r="AO24" s="27" t="s">
        <v>21</v>
      </c>
      <c r="AP24" s="27">
        <v>3</v>
      </c>
      <c r="AQ24" s="122"/>
      <c r="AR24" s="123"/>
      <c r="AS24" s="123"/>
      <c r="AT24" s="124"/>
      <c r="AU24" s="52">
        <f>IF(AE24="△",1,IF(AE24="○",3,IF(AE24="●",0)))+IF(AI24="△",1,IF(AI24="○",3,IF(AI24="●",0)))+IF(AM24="△",1,IF(AM24="○",3,IF(AM24="●",0)))</f>
        <v>3</v>
      </c>
      <c r="AV24" s="54">
        <f>AN24+AJ24+AF24</f>
        <v>5</v>
      </c>
      <c r="AW24" s="54">
        <f>AP24+AL24+AH24</f>
        <v>6</v>
      </c>
      <c r="AX24" s="55">
        <f>AV24-AW24</f>
        <v>-1</v>
      </c>
      <c r="AY24" s="194"/>
      <c r="AZ24" s="15"/>
    </row>
    <row r="25" spans="1:52" ht="18" customHeight="1" thickBot="1" x14ac:dyDescent="0.2">
      <c r="A25" s="12"/>
      <c r="B25" s="30"/>
      <c r="C25" s="40"/>
      <c r="D25" s="40"/>
      <c r="E25" s="170" t="s">
        <v>207</v>
      </c>
      <c r="F25" s="166"/>
      <c r="G25" s="166"/>
      <c r="H25" s="166"/>
      <c r="I25" s="166"/>
      <c r="J25" s="167"/>
      <c r="K25" s="85">
        <v>4</v>
      </c>
      <c r="L25" s="86" t="s">
        <v>74</v>
      </c>
      <c r="M25" s="87">
        <v>0</v>
      </c>
      <c r="N25" s="170" t="s">
        <v>208</v>
      </c>
      <c r="O25" s="166"/>
      <c r="P25" s="166"/>
      <c r="Q25" s="166"/>
      <c r="R25" s="166"/>
      <c r="S25" s="167"/>
      <c r="T25" s="6"/>
      <c r="U25" s="6"/>
      <c r="V25" s="5"/>
      <c r="W25" s="15"/>
      <c r="X25" s="25"/>
      <c r="Y25" s="30"/>
      <c r="Z25" s="43"/>
      <c r="AA25" s="43"/>
      <c r="AB25" s="43"/>
      <c r="AC25" s="43"/>
      <c r="AD25" s="16"/>
      <c r="AE25" s="15"/>
      <c r="AF25" s="15"/>
      <c r="AG25" s="15"/>
      <c r="AH25" s="16"/>
      <c r="AI25" s="15"/>
      <c r="AJ25" s="15"/>
      <c r="AK25" s="15"/>
      <c r="AL25" s="16"/>
      <c r="AM25" s="15"/>
      <c r="AN25" s="15"/>
      <c r="AO25" s="15"/>
      <c r="AP25" s="15"/>
      <c r="AQ25" s="15"/>
      <c r="AR25" s="15"/>
      <c r="AS25" s="15"/>
      <c r="AT25" s="41"/>
      <c r="AU25" s="6"/>
      <c r="AV25" s="6"/>
      <c r="AW25" s="6"/>
      <c r="AX25" s="5"/>
      <c r="AY25" s="15"/>
    </row>
    <row r="26" spans="1:52" ht="18" customHeight="1" thickTop="1" thickBot="1" x14ac:dyDescent="0.2">
      <c r="A26" s="12"/>
      <c r="B26" s="30"/>
      <c r="C26" s="40"/>
      <c r="D26" s="40"/>
      <c r="E26" s="171"/>
      <c r="F26" s="168"/>
      <c r="G26" s="168"/>
      <c r="H26" s="168"/>
      <c r="I26" s="168"/>
      <c r="J26" s="169"/>
      <c r="K26" s="88">
        <v>5</v>
      </c>
      <c r="L26" s="89" t="s">
        <v>75</v>
      </c>
      <c r="M26" s="90">
        <v>0</v>
      </c>
      <c r="N26" s="171"/>
      <c r="O26" s="168"/>
      <c r="P26" s="168"/>
      <c r="Q26" s="168"/>
      <c r="R26" s="168"/>
      <c r="S26" s="169"/>
      <c r="T26" s="6"/>
      <c r="U26" s="6"/>
      <c r="V26" s="5"/>
      <c r="W26" s="15"/>
      <c r="X26" s="25"/>
      <c r="Y26" s="30"/>
      <c r="Z26" s="43"/>
      <c r="AA26" s="43"/>
      <c r="AB26" s="43"/>
      <c r="AC26" s="43"/>
      <c r="AD26" s="16"/>
      <c r="AF26" s="70" t="s">
        <v>90</v>
      </c>
      <c r="AG26" s="40"/>
      <c r="AH26" s="91" t="s">
        <v>199</v>
      </c>
      <c r="AI26" s="15"/>
      <c r="AJ26" s="65"/>
      <c r="AK26" s="15"/>
      <c r="AL26" s="93">
        <v>1</v>
      </c>
      <c r="AM26" s="94" t="s">
        <v>73</v>
      </c>
      <c r="AN26" s="95">
        <v>1</v>
      </c>
      <c r="AO26" s="35"/>
      <c r="AP26" s="80" t="s">
        <v>169</v>
      </c>
      <c r="AQ26" s="15"/>
      <c r="AR26" s="15"/>
      <c r="AS26" s="15"/>
      <c r="AT26" s="41"/>
      <c r="AU26" s="6"/>
      <c r="AV26" s="6"/>
      <c r="AW26" s="6"/>
      <c r="AX26" s="5"/>
      <c r="AY26" s="15"/>
    </row>
    <row r="27" spans="1:52" ht="18" customHeight="1" thickTop="1" thickBot="1" x14ac:dyDescent="0.2">
      <c r="A27" s="12"/>
      <c r="B27" s="30"/>
      <c r="C27" s="40"/>
      <c r="D27" s="40"/>
      <c r="E27" s="40"/>
      <c r="F27" s="40"/>
      <c r="G27" s="16"/>
      <c r="H27" s="15"/>
      <c r="I27" s="15"/>
      <c r="J27" s="15"/>
      <c r="K27" s="66"/>
      <c r="L27" s="66"/>
      <c r="M27" s="67"/>
      <c r="N27" s="15"/>
      <c r="O27" s="15"/>
      <c r="P27" s="15"/>
      <c r="Q27" s="15"/>
      <c r="R27" s="41"/>
      <c r="S27" s="19"/>
      <c r="T27" s="6"/>
      <c r="U27" s="6"/>
      <c r="V27" s="5"/>
      <c r="W27" s="15"/>
      <c r="X27" s="25"/>
      <c r="Y27" s="30"/>
      <c r="Z27" s="43"/>
      <c r="AA27" s="43"/>
      <c r="AB27" s="43"/>
      <c r="AC27" s="43"/>
      <c r="AD27" s="16"/>
      <c r="AF27" s="64" t="s">
        <v>88</v>
      </c>
      <c r="AG27" s="58"/>
      <c r="AH27" s="59"/>
      <c r="AI27" s="60"/>
      <c r="AJ27" s="60"/>
      <c r="AK27" s="60"/>
      <c r="AL27" s="85">
        <v>0</v>
      </c>
      <c r="AM27" s="86" t="s">
        <v>74</v>
      </c>
      <c r="AN27" s="87">
        <v>0</v>
      </c>
      <c r="AO27" s="92" t="s">
        <v>89</v>
      </c>
      <c r="AP27" s="60"/>
      <c r="AQ27" s="60"/>
      <c r="AR27" s="60"/>
      <c r="AS27" s="62"/>
      <c r="AT27" s="63"/>
      <c r="AU27" s="6"/>
      <c r="AV27" s="6"/>
      <c r="AW27" s="6"/>
      <c r="AX27" s="5"/>
      <c r="AY27" s="15"/>
    </row>
    <row r="28" spans="1:52" ht="18" customHeight="1" thickTop="1" thickBot="1" x14ac:dyDescent="0.2">
      <c r="A28" s="12"/>
      <c r="B28" s="30"/>
      <c r="C28" s="40"/>
      <c r="D28" s="40"/>
      <c r="E28" s="40"/>
      <c r="F28" s="40"/>
      <c r="G28" s="16"/>
      <c r="H28" s="15"/>
      <c r="I28" s="15"/>
      <c r="J28" s="15"/>
      <c r="K28" s="66"/>
      <c r="L28" s="66"/>
      <c r="M28" s="67"/>
      <c r="N28" s="15"/>
      <c r="O28" s="15"/>
      <c r="P28" s="15"/>
      <c r="Q28" s="15"/>
      <c r="R28" s="41"/>
      <c r="S28" s="19"/>
      <c r="T28" s="6"/>
      <c r="U28" s="6"/>
      <c r="V28" s="5"/>
      <c r="W28" s="15"/>
      <c r="X28" s="25"/>
      <c r="Y28" s="30"/>
      <c r="Z28" s="43"/>
      <c r="AA28" s="43"/>
      <c r="AB28" s="43"/>
      <c r="AC28" s="43"/>
      <c r="AD28" s="16"/>
      <c r="AF28" s="160" t="s">
        <v>167</v>
      </c>
      <c r="AG28" s="161"/>
      <c r="AH28" s="161"/>
      <c r="AI28" s="161"/>
      <c r="AJ28" s="161"/>
      <c r="AK28" s="162"/>
      <c r="AL28" s="88">
        <v>1</v>
      </c>
      <c r="AM28" s="89" t="s">
        <v>75</v>
      </c>
      <c r="AN28" s="90">
        <v>1</v>
      </c>
      <c r="AO28" s="165" t="s">
        <v>168</v>
      </c>
      <c r="AP28" s="166"/>
      <c r="AQ28" s="166"/>
      <c r="AR28" s="166"/>
      <c r="AS28" s="166"/>
      <c r="AT28" s="167"/>
      <c r="AU28" s="6"/>
      <c r="AV28" s="6"/>
      <c r="AW28" s="6"/>
      <c r="AX28" s="5"/>
      <c r="AY28" s="15"/>
    </row>
    <row r="29" spans="1:52" ht="18" customHeight="1" thickTop="1" thickBot="1" x14ac:dyDescent="0.2">
      <c r="A29" s="12"/>
      <c r="B29" s="30"/>
      <c r="C29" s="40"/>
      <c r="D29" s="40"/>
      <c r="E29" s="40"/>
      <c r="F29" s="40"/>
      <c r="G29" s="16"/>
      <c r="H29" s="15"/>
      <c r="I29" s="15"/>
      <c r="J29" s="15"/>
      <c r="O29" s="15"/>
      <c r="P29" s="15"/>
      <c r="Q29" s="15"/>
      <c r="R29" s="15"/>
      <c r="S29" s="41"/>
      <c r="T29" s="19"/>
      <c r="U29" s="6"/>
      <c r="V29" s="6"/>
      <c r="W29" s="5"/>
      <c r="X29" s="15"/>
      <c r="Y29" s="25"/>
      <c r="Z29" s="30"/>
      <c r="AA29" s="43"/>
      <c r="AB29" s="43"/>
      <c r="AC29" s="43"/>
      <c r="AD29" s="43"/>
      <c r="AF29" s="163"/>
      <c r="AG29" s="164"/>
      <c r="AH29" s="164"/>
      <c r="AI29" s="164"/>
      <c r="AJ29" s="164"/>
      <c r="AK29" s="164"/>
      <c r="AL29" s="96">
        <v>0</v>
      </c>
      <c r="AM29" s="97" t="s">
        <v>200</v>
      </c>
      <c r="AN29" s="98">
        <v>2</v>
      </c>
      <c r="AO29" s="168"/>
      <c r="AP29" s="168"/>
      <c r="AQ29" s="168"/>
      <c r="AR29" s="168"/>
      <c r="AS29" s="168"/>
      <c r="AT29" s="169"/>
      <c r="AU29" s="41"/>
      <c r="AV29" s="6"/>
      <c r="AW29" s="6"/>
      <c r="AX29" s="6"/>
      <c r="AY29" s="5"/>
      <c r="AZ29" s="15"/>
    </row>
    <row r="30" spans="1:52" ht="25.5" customHeight="1" thickBot="1" x14ac:dyDescent="0.2">
      <c r="A30" s="25"/>
      <c r="B30" s="145" t="s">
        <v>72</v>
      </c>
      <c r="C30" s="146"/>
      <c r="D30" s="146"/>
      <c r="E30" s="146"/>
      <c r="F30" s="147"/>
      <c r="G30" s="148" t="str">
        <f>C31</f>
        <v>1A-1    徳丸ＦＣ</v>
      </c>
      <c r="H30" s="149"/>
      <c r="I30" s="149"/>
      <c r="J30" s="150"/>
      <c r="K30" s="148" t="str">
        <f>C33</f>
        <v>1A-2    ときわ台ＳＣ</v>
      </c>
      <c r="L30" s="149"/>
      <c r="M30" s="149"/>
      <c r="N30" s="150"/>
      <c r="O30" s="148" t="str">
        <f>C35</f>
        <v>1A-3    高島平</v>
      </c>
      <c r="P30" s="149"/>
      <c r="Q30" s="149"/>
      <c r="R30" s="150"/>
      <c r="S30" s="20" t="s">
        <v>15</v>
      </c>
      <c r="T30" s="20" t="s">
        <v>16</v>
      </c>
      <c r="U30" s="20" t="s">
        <v>17</v>
      </c>
      <c r="V30" s="20" t="s">
        <v>18</v>
      </c>
      <c r="W30" s="42" t="s">
        <v>19</v>
      </c>
      <c r="X30" s="28"/>
      <c r="Y30" s="6"/>
      <c r="Z30" s="30"/>
      <c r="AA30" s="5"/>
      <c r="AB30" s="5"/>
      <c r="AC30" s="5"/>
      <c r="AD30" s="5"/>
      <c r="AT30" s="5"/>
      <c r="AU30" s="5"/>
      <c r="AV30" s="5"/>
      <c r="AW30" s="32"/>
      <c r="AX30" s="6"/>
      <c r="AY30" s="6"/>
      <c r="AZ30" s="15"/>
    </row>
    <row r="31" spans="1:52" ht="19.5" customHeight="1" x14ac:dyDescent="0.15">
      <c r="A31" s="11"/>
      <c r="B31" s="136">
        <v>1</v>
      </c>
      <c r="C31" s="178" t="s">
        <v>160</v>
      </c>
      <c r="D31" s="173"/>
      <c r="E31" s="173"/>
      <c r="F31" s="174"/>
      <c r="G31" s="137"/>
      <c r="H31" s="138"/>
      <c r="I31" s="138"/>
      <c r="J31" s="139"/>
      <c r="K31" s="140" t="str">
        <f>G33</f>
        <v>Ａ－８</v>
      </c>
      <c r="L31" s="141"/>
      <c r="M31" s="141"/>
      <c r="N31" s="142"/>
      <c r="O31" s="140" t="str">
        <f>G35</f>
        <v>Ａ－１０</v>
      </c>
      <c r="P31" s="141"/>
      <c r="Q31" s="141"/>
      <c r="R31" s="142"/>
      <c r="S31" s="44"/>
      <c r="T31" s="44"/>
      <c r="U31" s="44"/>
      <c r="V31" s="33"/>
      <c r="W31" s="99">
        <v>3</v>
      </c>
      <c r="X31" s="22"/>
      <c r="Y31" s="5"/>
      <c r="Z31" s="5"/>
      <c r="AA31" s="16"/>
      <c r="AB31" s="17"/>
      <c r="AC31" s="5"/>
      <c r="AD31" s="18"/>
      <c r="AT31" s="8"/>
    </row>
    <row r="32" spans="1:52" ht="19.5" customHeight="1" x14ac:dyDescent="0.15">
      <c r="A32" s="11"/>
      <c r="B32" s="126"/>
      <c r="C32" s="179"/>
      <c r="D32" s="180"/>
      <c r="E32" s="180"/>
      <c r="F32" s="181"/>
      <c r="G32" s="128"/>
      <c r="H32" s="129"/>
      <c r="I32" s="129"/>
      <c r="J32" s="130"/>
      <c r="K32" s="23" t="str">
        <f>IF(L32=N32="   ","  ",IF(L32=N32,"△",IF(L32&gt;N32,"○",IF(L32&lt;N32,"●"))))</f>
        <v>△</v>
      </c>
      <c r="L32" s="24">
        <v>0</v>
      </c>
      <c r="M32" s="24" t="s">
        <v>21</v>
      </c>
      <c r="N32" s="24">
        <v>0</v>
      </c>
      <c r="O32" s="23" t="str">
        <f>IF(P32=R32="   ","  ",IF(P32=R32,"△",IF(P32&gt;R32,"○",IF(P32&lt;R32,"●"))))</f>
        <v>●</v>
      </c>
      <c r="P32" s="24">
        <v>0</v>
      </c>
      <c r="Q32" s="24" t="s">
        <v>22</v>
      </c>
      <c r="R32" s="24">
        <v>6</v>
      </c>
      <c r="S32" s="45">
        <f>IF(G32="△",1,IF(G32="○",3,IF(G32="●",0)))+IF(K32="△",1,IF(K32="○",3,IF(K32="●",0)))+IF(O32="△",1,IF(O32="○",3,IF(O32="●",0)))</f>
        <v>1</v>
      </c>
      <c r="T32" s="46">
        <f>H32+L32+P32</f>
        <v>0</v>
      </c>
      <c r="U32" s="47">
        <f>J32+R32+N32</f>
        <v>6</v>
      </c>
      <c r="V32" s="48">
        <f>T32-U32</f>
        <v>-6</v>
      </c>
      <c r="W32" s="100"/>
      <c r="X32" s="5"/>
      <c r="Y32" s="5"/>
      <c r="Z32" s="5"/>
      <c r="AA32" s="16"/>
      <c r="AB32" s="17"/>
      <c r="AC32" s="5"/>
      <c r="AD32" s="18"/>
      <c r="AT32" s="8"/>
    </row>
    <row r="33" spans="1:46" ht="19.5" customHeight="1" x14ac:dyDescent="0.15">
      <c r="A33" s="12"/>
      <c r="B33" s="105">
        <v>2</v>
      </c>
      <c r="C33" s="178" t="s">
        <v>161</v>
      </c>
      <c r="D33" s="173"/>
      <c r="E33" s="173"/>
      <c r="F33" s="174"/>
      <c r="G33" s="116" t="s">
        <v>58</v>
      </c>
      <c r="H33" s="117"/>
      <c r="I33" s="117"/>
      <c r="J33" s="118"/>
      <c r="K33" s="119"/>
      <c r="L33" s="120"/>
      <c r="M33" s="120"/>
      <c r="N33" s="121"/>
      <c r="O33" s="113" t="str">
        <f>K35</f>
        <v>Ａ－１２</v>
      </c>
      <c r="P33" s="114"/>
      <c r="Q33" s="114"/>
      <c r="R33" s="115"/>
      <c r="S33" s="49"/>
      <c r="T33" s="50"/>
      <c r="U33" s="50"/>
      <c r="V33" s="51"/>
      <c r="W33" s="100">
        <v>2</v>
      </c>
      <c r="X33" s="15"/>
      <c r="Y33" s="5"/>
      <c r="Z33" s="18"/>
      <c r="AA33" s="25"/>
      <c r="AB33" s="5"/>
      <c r="AC33" s="5"/>
      <c r="AD33" s="5"/>
      <c r="AT33" s="8"/>
    </row>
    <row r="34" spans="1:46" ht="19.5" customHeight="1" x14ac:dyDescent="0.15">
      <c r="A34" s="12"/>
      <c r="B34" s="126"/>
      <c r="C34" s="179"/>
      <c r="D34" s="180"/>
      <c r="E34" s="180"/>
      <c r="F34" s="181"/>
      <c r="G34" s="23" t="str">
        <f>IF(H34=J34="   ","  ",IF(H34=J34,"△",IF(H34&gt;J34,"○",IF(H34&lt;J34,"●"))))</f>
        <v>△</v>
      </c>
      <c r="H34" s="24">
        <v>0</v>
      </c>
      <c r="I34" s="24" t="s">
        <v>22</v>
      </c>
      <c r="J34" s="24">
        <v>0</v>
      </c>
      <c r="K34" s="128"/>
      <c r="L34" s="129"/>
      <c r="M34" s="129"/>
      <c r="N34" s="130"/>
      <c r="O34" s="23" t="str">
        <f>IF(P34=R34="   ","  ",IF(P34=R34,"△",IF(P34&gt;R34,"○",IF(P34&lt;R34,"●"))))</f>
        <v>●</v>
      </c>
      <c r="P34" s="24">
        <v>1</v>
      </c>
      <c r="Q34" s="24" t="s">
        <v>22</v>
      </c>
      <c r="R34" s="24">
        <v>5</v>
      </c>
      <c r="S34" s="45">
        <f>IF(G34="△",1,IF(G34="○",3,IF(G34="●",0)))+IF(K34="△",1,IF(K34="○",3,IF(K34="●",0)))+IF(O34="△",1,IF(O34="○",3,IF(O34="●",0)))</f>
        <v>1</v>
      </c>
      <c r="T34" s="46">
        <f>H34+L34+P34</f>
        <v>1</v>
      </c>
      <c r="U34" s="47">
        <f>J34+R34+N34</f>
        <v>5</v>
      </c>
      <c r="V34" s="48">
        <f>T34-U34</f>
        <v>-4</v>
      </c>
      <c r="W34" s="100"/>
      <c r="X34" s="16"/>
      <c r="Y34" s="5"/>
      <c r="Z34" s="18"/>
      <c r="AA34" s="25"/>
      <c r="AB34" s="5"/>
      <c r="AC34" s="5"/>
      <c r="AD34" s="5"/>
      <c r="AE34" s="16"/>
      <c r="AF34" s="17"/>
      <c r="AG34" s="5"/>
      <c r="AH34" s="18"/>
      <c r="AI34" s="19"/>
      <c r="AJ34" s="6"/>
      <c r="AK34" s="6"/>
      <c r="AL34" s="6"/>
      <c r="AM34" s="6"/>
      <c r="AN34" s="15"/>
      <c r="AO34" s="6"/>
      <c r="AP34" s="8"/>
      <c r="AQ34" s="8"/>
      <c r="AR34" s="8"/>
      <c r="AS34" s="8"/>
      <c r="AT34" s="8"/>
    </row>
    <row r="35" spans="1:46" ht="19.5" customHeight="1" x14ac:dyDescent="0.15">
      <c r="A35" s="12"/>
      <c r="B35" s="105">
        <v>3</v>
      </c>
      <c r="C35" s="172" t="s">
        <v>162</v>
      </c>
      <c r="D35" s="173"/>
      <c r="E35" s="173"/>
      <c r="F35" s="174"/>
      <c r="G35" s="113" t="s">
        <v>59</v>
      </c>
      <c r="H35" s="114"/>
      <c r="I35" s="114"/>
      <c r="J35" s="115"/>
      <c r="K35" s="116" t="s">
        <v>60</v>
      </c>
      <c r="L35" s="117"/>
      <c r="M35" s="117"/>
      <c r="N35" s="118"/>
      <c r="O35" s="119"/>
      <c r="P35" s="120"/>
      <c r="Q35" s="120"/>
      <c r="R35" s="121"/>
      <c r="S35" s="49"/>
      <c r="T35" s="50"/>
      <c r="U35" s="50"/>
      <c r="V35" s="51"/>
      <c r="W35" s="100">
        <v>1</v>
      </c>
      <c r="X35" s="16"/>
      <c r="Y35" s="5"/>
      <c r="Z35" s="18"/>
      <c r="AA35" s="16"/>
      <c r="AB35" s="17"/>
      <c r="AC35" s="5"/>
      <c r="AD35" s="18"/>
      <c r="AE35" s="25"/>
      <c r="AF35" s="5"/>
      <c r="AG35" s="5"/>
      <c r="AH35" s="5"/>
      <c r="AI35" s="19"/>
      <c r="AJ35" s="6"/>
      <c r="AK35" s="6"/>
      <c r="AL35" s="6"/>
      <c r="AM35" s="6"/>
      <c r="AN35" s="15"/>
      <c r="AO35" s="6"/>
      <c r="AP35" s="8"/>
      <c r="AQ35" s="8"/>
      <c r="AR35" s="8"/>
      <c r="AS35" s="8"/>
      <c r="AT35" s="8"/>
    </row>
    <row r="36" spans="1:46" ht="19.5" customHeight="1" thickBot="1" x14ac:dyDescent="0.2">
      <c r="A36" s="12"/>
      <c r="B36" s="106"/>
      <c r="C36" s="175"/>
      <c r="D36" s="176"/>
      <c r="E36" s="176"/>
      <c r="F36" s="177"/>
      <c r="G36" s="26" t="str">
        <f>IF(H36=J36="   ","  ",IF(H36=J36,"△",IF(H36&gt;J36,"○",IF(H36&lt;J36,"●"))))</f>
        <v>○</v>
      </c>
      <c r="H36" s="27">
        <v>6</v>
      </c>
      <c r="I36" s="27" t="s">
        <v>22</v>
      </c>
      <c r="J36" s="27">
        <v>0</v>
      </c>
      <c r="K36" s="26" t="str">
        <f>IF(L36=N36="   ","  ",IF(L36=N36,"△",IF(L36&gt;N36,"○",IF(L36&lt;N36,"●"))))</f>
        <v>○</v>
      </c>
      <c r="L36" s="27">
        <v>5</v>
      </c>
      <c r="M36" s="27" t="s">
        <v>22</v>
      </c>
      <c r="N36" s="27">
        <v>1</v>
      </c>
      <c r="O36" s="122"/>
      <c r="P36" s="123"/>
      <c r="Q36" s="123"/>
      <c r="R36" s="124"/>
      <c r="S36" s="52">
        <f>IF(G36="△",1,IF(G36="○",3,IF(G36="●",0)))+IF(K36="△",1,IF(K36="○",3,IF(K36="●",0)))+IF(O36="△",1,IF(O36="○",3,IF(O36="●",0)))</f>
        <v>6</v>
      </c>
      <c r="T36" s="53">
        <f>H36+L36+P36</f>
        <v>11</v>
      </c>
      <c r="U36" s="54">
        <f>J36+R36+N36</f>
        <v>1</v>
      </c>
      <c r="V36" s="55">
        <f>T36-U36</f>
        <v>10</v>
      </c>
      <c r="W36" s="101"/>
      <c r="X36" s="16"/>
      <c r="Y36" s="5"/>
      <c r="Z36" s="18"/>
      <c r="AA36" s="16"/>
      <c r="AB36" s="17"/>
      <c r="AC36" s="5"/>
      <c r="AD36" s="18"/>
      <c r="AE36" s="25"/>
      <c r="AF36" s="5"/>
      <c r="AG36" s="5"/>
      <c r="AH36" s="5"/>
      <c r="AI36" s="19"/>
      <c r="AJ36" s="6"/>
      <c r="AK36" s="6"/>
      <c r="AL36" s="6"/>
      <c r="AM36" s="6"/>
      <c r="AN36" s="15"/>
      <c r="AO36" s="6"/>
      <c r="AP36" s="8"/>
      <c r="AQ36" s="8"/>
      <c r="AR36" s="8"/>
      <c r="AS36" s="8"/>
      <c r="AT36" s="8"/>
    </row>
    <row r="37" spans="1:46" ht="21" customHeight="1" thickBot="1" x14ac:dyDescent="0.2">
      <c r="A37" s="12"/>
      <c r="B37" s="30"/>
      <c r="C37" s="40"/>
      <c r="D37" s="40"/>
      <c r="E37" s="40"/>
      <c r="F37" s="40"/>
      <c r="G37" s="16"/>
      <c r="H37" s="15"/>
      <c r="I37" s="15"/>
      <c r="J37" s="15"/>
      <c r="K37" s="16"/>
      <c r="L37" s="15"/>
      <c r="M37" s="15"/>
      <c r="N37" s="15"/>
      <c r="O37" s="15"/>
      <c r="P37" s="15"/>
      <c r="Q37" s="15"/>
      <c r="R37" s="15"/>
      <c r="S37" s="41"/>
      <c r="T37" s="19"/>
      <c r="U37" s="6"/>
      <c r="V37" s="6"/>
      <c r="W37" s="5"/>
      <c r="X37" s="1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8"/>
      <c r="AQ37" s="8"/>
      <c r="AR37" s="8"/>
      <c r="AS37" s="8"/>
      <c r="AT37" s="8"/>
    </row>
    <row r="38" spans="1:46" ht="25.5" customHeight="1" thickBot="1" x14ac:dyDescent="0.2">
      <c r="A38" s="25"/>
      <c r="B38" s="145" t="s">
        <v>86</v>
      </c>
      <c r="C38" s="146"/>
      <c r="D38" s="146"/>
      <c r="E38" s="146"/>
      <c r="F38" s="147"/>
      <c r="G38" s="148" t="str">
        <f>C39</f>
        <v>1B-1    中台ＳＣ</v>
      </c>
      <c r="H38" s="149"/>
      <c r="I38" s="149"/>
      <c r="J38" s="150"/>
      <c r="K38" s="148" t="str">
        <f>C41</f>
        <v>1B-2    九曜ＦＣ Ｊｒ</v>
      </c>
      <c r="L38" s="149"/>
      <c r="M38" s="149"/>
      <c r="N38" s="150"/>
      <c r="O38" s="148" t="str">
        <f>C43</f>
        <v>1B-3    桜川ＳＣ</v>
      </c>
      <c r="P38" s="149"/>
      <c r="Q38" s="149"/>
      <c r="R38" s="150"/>
      <c r="S38" s="20" t="s">
        <v>15</v>
      </c>
      <c r="T38" s="20" t="s">
        <v>16</v>
      </c>
      <c r="U38" s="20" t="s">
        <v>17</v>
      </c>
      <c r="V38" s="20" t="s">
        <v>18</v>
      </c>
      <c r="W38" s="42" t="s">
        <v>19</v>
      </c>
      <c r="X38" s="28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28"/>
      <c r="AN38" s="28"/>
      <c r="AO38" s="28"/>
      <c r="AP38" s="28"/>
      <c r="AQ38" s="28"/>
      <c r="AR38" s="28"/>
      <c r="AS38" s="28"/>
      <c r="AT38" s="28"/>
    </row>
    <row r="39" spans="1:46" ht="19.5" customHeight="1" x14ac:dyDescent="0.15">
      <c r="A39" s="11"/>
      <c r="B39" s="136">
        <v>1</v>
      </c>
      <c r="C39" s="178" t="s">
        <v>163</v>
      </c>
      <c r="D39" s="173"/>
      <c r="E39" s="173"/>
      <c r="F39" s="174"/>
      <c r="G39" s="137"/>
      <c r="H39" s="138"/>
      <c r="I39" s="138"/>
      <c r="J39" s="139"/>
      <c r="K39" s="140" t="str">
        <f>G41</f>
        <v>Ａ－９</v>
      </c>
      <c r="L39" s="141"/>
      <c r="M39" s="141"/>
      <c r="N39" s="142"/>
      <c r="O39" s="140" t="str">
        <f>G43</f>
        <v>Ａ－１１</v>
      </c>
      <c r="P39" s="141"/>
      <c r="Q39" s="141"/>
      <c r="R39" s="142"/>
      <c r="S39" s="44"/>
      <c r="T39" s="44"/>
      <c r="U39" s="44"/>
      <c r="V39" s="33"/>
      <c r="W39" s="99">
        <v>3</v>
      </c>
      <c r="X39" s="22"/>
      <c r="Y39" s="5"/>
      <c r="Z39" s="5"/>
      <c r="AA39" s="16"/>
      <c r="AB39" s="17"/>
      <c r="AC39" s="5"/>
      <c r="AD39" s="18"/>
      <c r="AE39" s="16"/>
      <c r="AF39" s="17"/>
      <c r="AG39" s="5"/>
      <c r="AH39" s="18"/>
      <c r="AI39" s="19"/>
      <c r="AJ39" s="6"/>
      <c r="AK39" s="6"/>
      <c r="AL39" s="6"/>
      <c r="AM39" s="6"/>
      <c r="AN39" s="15"/>
      <c r="AO39" s="6"/>
      <c r="AP39" s="8"/>
      <c r="AQ39" s="8"/>
      <c r="AR39" s="8"/>
      <c r="AS39" s="8"/>
      <c r="AT39" s="8"/>
    </row>
    <row r="40" spans="1:46" ht="19.5" customHeight="1" x14ac:dyDescent="0.15">
      <c r="A40" s="11"/>
      <c r="B40" s="126"/>
      <c r="C40" s="179"/>
      <c r="D40" s="180"/>
      <c r="E40" s="180"/>
      <c r="F40" s="181"/>
      <c r="G40" s="128"/>
      <c r="H40" s="129"/>
      <c r="I40" s="129"/>
      <c r="J40" s="130"/>
      <c r="K40" s="23" t="str">
        <f>IF(L40=N40="   ","  ",IF(L40=N40,"△",IF(L40&gt;N40,"○",IF(L40&lt;N40,"●"))))</f>
        <v>△</v>
      </c>
      <c r="L40" s="24">
        <v>0</v>
      </c>
      <c r="M40" s="24" t="s">
        <v>21</v>
      </c>
      <c r="N40" s="24">
        <v>0</v>
      </c>
      <c r="O40" s="23" t="str">
        <f>IF(P40=R40="   ","  ",IF(P40=R40,"△",IF(P40&gt;R40,"○",IF(P40&lt;R40,"●"))))</f>
        <v>●</v>
      </c>
      <c r="P40" s="24">
        <v>0</v>
      </c>
      <c r="Q40" s="24" t="s">
        <v>22</v>
      </c>
      <c r="R40" s="24">
        <v>2</v>
      </c>
      <c r="S40" s="45">
        <f>IF(G40="△",1,IF(G40="○",3,IF(G40="●",0)))+IF(K40="△",1,IF(K40="○",3,IF(K40="●",0)))+IF(O40="△",1,IF(O40="○",3,IF(O40="●",0)))</f>
        <v>1</v>
      </c>
      <c r="T40" s="46">
        <f>H40+L40+P40</f>
        <v>0</v>
      </c>
      <c r="U40" s="47">
        <f>J40+R40+N40</f>
        <v>2</v>
      </c>
      <c r="V40" s="48">
        <f>T40-U40</f>
        <v>-2</v>
      </c>
      <c r="W40" s="100"/>
      <c r="X40" s="5"/>
      <c r="Y40" s="5"/>
      <c r="Z40" s="5"/>
      <c r="AA40" s="16"/>
      <c r="AB40" s="17"/>
      <c r="AC40" s="5"/>
      <c r="AD40" s="18"/>
      <c r="AE40" s="16"/>
      <c r="AF40" s="17"/>
      <c r="AG40" s="5"/>
      <c r="AH40" s="18"/>
      <c r="AI40" s="19"/>
      <c r="AJ40" s="6"/>
      <c r="AK40" s="6"/>
      <c r="AL40" s="6"/>
      <c r="AM40" s="6"/>
      <c r="AN40" s="15"/>
      <c r="AO40" s="6"/>
      <c r="AP40" s="8"/>
      <c r="AQ40" s="8"/>
      <c r="AR40" s="8"/>
      <c r="AS40" s="8"/>
      <c r="AT40" s="8"/>
    </row>
    <row r="41" spans="1:46" ht="19.5" customHeight="1" x14ac:dyDescent="0.15">
      <c r="A41" s="12"/>
      <c r="B41" s="105">
        <v>2</v>
      </c>
      <c r="C41" s="178" t="s">
        <v>164</v>
      </c>
      <c r="D41" s="173"/>
      <c r="E41" s="173"/>
      <c r="F41" s="174"/>
      <c r="G41" s="116" t="s">
        <v>53</v>
      </c>
      <c r="H41" s="117"/>
      <c r="I41" s="117"/>
      <c r="J41" s="118"/>
      <c r="K41" s="119"/>
      <c r="L41" s="120"/>
      <c r="M41" s="120"/>
      <c r="N41" s="121"/>
      <c r="O41" s="113" t="str">
        <f>K43</f>
        <v>Ａ－１３</v>
      </c>
      <c r="P41" s="114"/>
      <c r="Q41" s="114"/>
      <c r="R41" s="115"/>
      <c r="S41" s="49"/>
      <c r="T41" s="50"/>
      <c r="U41" s="50"/>
      <c r="V41" s="51"/>
      <c r="W41" s="100">
        <v>1</v>
      </c>
      <c r="X41" s="15"/>
      <c r="Y41" s="5"/>
      <c r="Z41" s="18"/>
      <c r="AA41" s="25"/>
      <c r="AB41" s="5"/>
      <c r="AC41" s="5"/>
      <c r="AD41" s="5"/>
      <c r="AE41" s="16"/>
      <c r="AF41" s="17"/>
      <c r="AG41" s="5"/>
      <c r="AH41" s="18"/>
      <c r="AI41" s="19"/>
      <c r="AJ41" s="6"/>
      <c r="AK41" s="6"/>
      <c r="AL41" s="6"/>
      <c r="AM41" s="6"/>
      <c r="AN41" s="15"/>
      <c r="AO41" s="6"/>
      <c r="AP41" s="8"/>
      <c r="AQ41" s="8"/>
      <c r="AR41" s="8"/>
      <c r="AS41" s="8"/>
      <c r="AT41" s="8"/>
    </row>
    <row r="42" spans="1:46" ht="19.5" customHeight="1" x14ac:dyDescent="0.15">
      <c r="A42" s="12"/>
      <c r="B42" s="126"/>
      <c r="C42" s="179"/>
      <c r="D42" s="180"/>
      <c r="E42" s="180"/>
      <c r="F42" s="181"/>
      <c r="G42" s="23" t="str">
        <f>IF(H42=J42="   ","  ",IF(H42=J42,"△",IF(H42&gt;J42,"○",IF(H42&lt;J42,"●"))))</f>
        <v>△</v>
      </c>
      <c r="H42" s="24">
        <v>0</v>
      </c>
      <c r="I42" s="24" t="s">
        <v>22</v>
      </c>
      <c r="J42" s="24">
        <v>0</v>
      </c>
      <c r="K42" s="128"/>
      <c r="L42" s="129"/>
      <c r="M42" s="129"/>
      <c r="N42" s="130"/>
      <c r="O42" s="23" t="str">
        <f>IF(P42=R42="   ","  ",IF(P42=R42,"△",IF(P42&gt;R42,"○",IF(P42&lt;R42,"●"))))</f>
        <v>○</v>
      </c>
      <c r="P42" s="24">
        <v>5</v>
      </c>
      <c r="Q42" s="24" t="s">
        <v>22</v>
      </c>
      <c r="R42" s="24">
        <v>1</v>
      </c>
      <c r="S42" s="45">
        <f>IF(G42="△",1,IF(G42="○",3,IF(G42="●",0)))+IF(K42="△",1,IF(K42="○",3,IF(K42="●",0)))+IF(O42="△",1,IF(O42="○",3,IF(O42="●",0)))</f>
        <v>4</v>
      </c>
      <c r="T42" s="46">
        <f>H42+L42+P42</f>
        <v>5</v>
      </c>
      <c r="U42" s="47">
        <f>J42+R42+N42</f>
        <v>1</v>
      </c>
      <c r="V42" s="48">
        <f>T42-U42</f>
        <v>4</v>
      </c>
      <c r="W42" s="100"/>
      <c r="X42" s="16"/>
      <c r="Y42" s="5"/>
      <c r="Z42" s="18"/>
      <c r="AA42" s="25"/>
      <c r="AB42" s="5"/>
      <c r="AC42" s="5"/>
      <c r="AD42" s="5"/>
      <c r="AE42" s="16"/>
      <c r="AF42" s="17"/>
      <c r="AG42" s="5"/>
      <c r="AH42" s="18"/>
      <c r="AI42" s="19"/>
      <c r="AJ42" s="6"/>
      <c r="AK42" s="6"/>
      <c r="AL42" s="6"/>
      <c r="AM42" s="6"/>
      <c r="AN42" s="15"/>
      <c r="AO42" s="6"/>
      <c r="AP42" s="8"/>
      <c r="AQ42" s="8"/>
      <c r="AR42" s="8"/>
      <c r="AS42" s="8"/>
      <c r="AT42" s="8"/>
    </row>
    <row r="43" spans="1:46" ht="19.5" customHeight="1" x14ac:dyDescent="0.15">
      <c r="A43" s="12"/>
      <c r="B43" s="105">
        <v>3</v>
      </c>
      <c r="C43" s="172" t="s">
        <v>165</v>
      </c>
      <c r="D43" s="173"/>
      <c r="E43" s="173"/>
      <c r="F43" s="174"/>
      <c r="G43" s="113" t="s">
        <v>54</v>
      </c>
      <c r="H43" s="114"/>
      <c r="I43" s="114"/>
      <c r="J43" s="115"/>
      <c r="K43" s="116" t="s">
        <v>96</v>
      </c>
      <c r="L43" s="117"/>
      <c r="M43" s="117"/>
      <c r="N43" s="118"/>
      <c r="O43" s="119"/>
      <c r="P43" s="120"/>
      <c r="Q43" s="120"/>
      <c r="R43" s="121"/>
      <c r="S43" s="49"/>
      <c r="T43" s="50"/>
      <c r="U43" s="50"/>
      <c r="V43" s="51"/>
      <c r="W43" s="100">
        <v>2</v>
      </c>
      <c r="X43" s="16"/>
      <c r="Y43" s="5"/>
      <c r="Z43" s="18"/>
      <c r="AA43" s="16"/>
      <c r="AB43" s="17"/>
      <c r="AC43" s="5"/>
      <c r="AD43" s="18"/>
      <c r="AE43" s="25"/>
      <c r="AF43" s="5"/>
      <c r="AG43" s="5"/>
      <c r="AH43" s="5"/>
      <c r="AI43" s="19"/>
      <c r="AJ43" s="6"/>
      <c r="AK43" s="6"/>
      <c r="AL43" s="6"/>
      <c r="AM43" s="6"/>
      <c r="AN43" s="15"/>
      <c r="AO43" s="6"/>
      <c r="AP43" s="8"/>
      <c r="AQ43" s="8"/>
      <c r="AR43" s="8"/>
      <c r="AS43" s="8"/>
      <c r="AT43" s="8"/>
    </row>
    <row r="44" spans="1:46" ht="19.5" customHeight="1" thickBot="1" x14ac:dyDescent="0.2">
      <c r="A44" s="12"/>
      <c r="B44" s="106"/>
      <c r="C44" s="175"/>
      <c r="D44" s="176"/>
      <c r="E44" s="176"/>
      <c r="F44" s="177"/>
      <c r="G44" s="26" t="str">
        <f>IF(H44=J44="   ","  ",IF(H44=J44,"△",IF(H44&gt;J44,"○",IF(H44&lt;J44,"●"))))</f>
        <v>○</v>
      </c>
      <c r="H44" s="27">
        <v>2</v>
      </c>
      <c r="I44" s="27" t="s">
        <v>22</v>
      </c>
      <c r="J44" s="27">
        <v>0</v>
      </c>
      <c r="K44" s="26" t="str">
        <f>IF(L44=N44="   ","  ",IF(L44=N44,"△",IF(L44&gt;N44,"○",IF(L44&lt;N44,"●"))))</f>
        <v>●</v>
      </c>
      <c r="L44" s="27">
        <v>1</v>
      </c>
      <c r="M44" s="27" t="s">
        <v>22</v>
      </c>
      <c r="N44" s="27">
        <v>5</v>
      </c>
      <c r="O44" s="122"/>
      <c r="P44" s="123"/>
      <c r="Q44" s="123"/>
      <c r="R44" s="124"/>
      <c r="S44" s="52">
        <f>IF(G44="△",1,IF(G44="○",3,IF(G44="●",0)))+IF(K44="△",1,IF(K44="○",3,IF(K44="●",0)))+IF(O44="△",1,IF(O44="○",3,IF(O44="●",0)))</f>
        <v>3</v>
      </c>
      <c r="T44" s="53">
        <f>H44+L44+P44</f>
        <v>3</v>
      </c>
      <c r="U44" s="54">
        <f>J44+R44+N44</f>
        <v>5</v>
      </c>
      <c r="V44" s="55">
        <f>T44-U44</f>
        <v>-2</v>
      </c>
      <c r="W44" s="101"/>
      <c r="X44" s="16"/>
      <c r="Y44" s="5"/>
      <c r="Z44" s="18"/>
      <c r="AA44" s="16"/>
      <c r="AB44" s="17"/>
      <c r="AC44" s="5"/>
      <c r="AD44" s="18"/>
      <c r="AE44" s="25"/>
      <c r="AF44" s="5"/>
      <c r="AG44" s="5"/>
      <c r="AH44" s="5"/>
      <c r="AI44" s="19"/>
      <c r="AJ44" s="6"/>
      <c r="AK44" s="6"/>
      <c r="AL44" s="6"/>
      <c r="AM44" s="6"/>
      <c r="AN44" s="15"/>
      <c r="AO44" s="6"/>
      <c r="AP44" s="8"/>
      <c r="AQ44" s="8"/>
      <c r="AR44" s="8"/>
      <c r="AS44" s="8"/>
      <c r="AT44" s="8"/>
    </row>
    <row r="45" spans="1:46" ht="21" customHeight="1" x14ac:dyDescent="0.15">
      <c r="A45" s="12"/>
      <c r="B45" s="30"/>
      <c r="C45" s="40"/>
      <c r="D45" s="40"/>
      <c r="E45" s="40"/>
      <c r="F45" s="40"/>
      <c r="G45" s="16"/>
      <c r="H45" s="15"/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41"/>
      <c r="T45" s="19"/>
      <c r="U45" s="6"/>
      <c r="V45" s="6"/>
      <c r="W45" s="5"/>
      <c r="X45" s="1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8"/>
      <c r="AQ45" s="8"/>
      <c r="AR45" s="8"/>
      <c r="AS45" s="8"/>
      <c r="AT45" s="8"/>
    </row>
    <row r="46" spans="1:46" ht="18" customHeight="1" x14ac:dyDescent="0.15">
      <c r="A46" s="12"/>
      <c r="B46" s="6"/>
      <c r="C46" s="6"/>
      <c r="D46" s="6"/>
      <c r="E46" s="70" t="s">
        <v>94</v>
      </c>
      <c r="F46" s="40"/>
      <c r="G46" s="69" t="s">
        <v>93</v>
      </c>
      <c r="H46" s="15"/>
      <c r="I46" s="65"/>
      <c r="J46" s="15"/>
      <c r="O46" s="80" t="s">
        <v>169</v>
      </c>
      <c r="P46" s="15"/>
      <c r="Q46" s="15"/>
      <c r="R46" s="15"/>
      <c r="S46" s="41"/>
      <c r="T46" s="38"/>
      <c r="U46" s="38"/>
      <c r="V46" s="39"/>
      <c r="W46" s="28"/>
      <c r="X46" s="15"/>
      <c r="Y46" s="25"/>
      <c r="Z46" s="5"/>
      <c r="AA46" s="5"/>
      <c r="AB46" s="25"/>
      <c r="AC46" s="5"/>
      <c r="AD46" s="5"/>
      <c r="AE46" s="5"/>
      <c r="AF46" s="16"/>
      <c r="AG46" s="17"/>
      <c r="AH46" s="5"/>
      <c r="AI46" s="18"/>
      <c r="AJ46" s="16"/>
      <c r="AK46" s="17"/>
      <c r="AL46" s="5"/>
      <c r="AM46" s="18"/>
      <c r="AN46" s="19"/>
      <c r="AO46" s="6"/>
      <c r="AP46" s="6"/>
      <c r="AQ46" s="6"/>
      <c r="AR46" s="6"/>
      <c r="AS46" s="15"/>
      <c r="AT46" s="6"/>
    </row>
    <row r="47" spans="1:46" ht="18" customHeight="1" x14ac:dyDescent="0.15">
      <c r="A47" s="25"/>
      <c r="E47" s="64" t="s">
        <v>78</v>
      </c>
      <c r="F47" s="58"/>
      <c r="G47" s="59"/>
      <c r="H47" s="60"/>
      <c r="I47" s="60"/>
      <c r="J47" s="61"/>
      <c r="K47" s="57">
        <v>0</v>
      </c>
      <c r="L47" s="68" t="s">
        <v>73</v>
      </c>
      <c r="M47" s="56">
        <v>0</v>
      </c>
      <c r="N47" s="64" t="s">
        <v>83</v>
      </c>
      <c r="O47" s="60"/>
      <c r="P47" s="60"/>
      <c r="Q47" s="60"/>
      <c r="R47" s="62"/>
      <c r="S47" s="63"/>
      <c r="T47" s="2"/>
      <c r="U47" s="2"/>
      <c r="V47" s="2"/>
      <c r="X47" s="28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28"/>
      <c r="AN47" s="28"/>
      <c r="AO47" s="28"/>
      <c r="AP47" s="28"/>
      <c r="AQ47" s="28"/>
      <c r="AR47" s="28"/>
      <c r="AS47" s="28"/>
      <c r="AT47" s="28"/>
    </row>
    <row r="48" spans="1:46" ht="18" customHeight="1" thickBot="1" x14ac:dyDescent="0.2">
      <c r="A48" s="11"/>
      <c r="E48" s="170" t="s">
        <v>213</v>
      </c>
      <c r="F48" s="166"/>
      <c r="G48" s="166"/>
      <c r="H48" s="166"/>
      <c r="I48" s="166"/>
      <c r="J48" s="167"/>
      <c r="K48" s="85">
        <v>0</v>
      </c>
      <c r="L48" s="86" t="s">
        <v>74</v>
      </c>
      <c r="M48" s="87">
        <v>1</v>
      </c>
      <c r="N48" s="170" t="s">
        <v>222</v>
      </c>
      <c r="O48" s="166"/>
      <c r="P48" s="166"/>
      <c r="Q48" s="166"/>
      <c r="R48" s="166"/>
      <c r="S48" s="167"/>
      <c r="T48" s="2"/>
      <c r="U48" s="2"/>
      <c r="V48" s="2"/>
      <c r="Y48" s="5"/>
      <c r="Z48" s="5"/>
      <c r="AA48" s="16"/>
      <c r="AB48" s="17"/>
      <c r="AC48" s="5"/>
      <c r="AD48" s="18"/>
      <c r="AE48" s="16"/>
      <c r="AF48" s="17"/>
      <c r="AG48" s="5"/>
      <c r="AH48" s="18"/>
      <c r="AI48" s="19"/>
      <c r="AJ48" s="6"/>
      <c r="AK48" s="6"/>
      <c r="AL48" s="6"/>
      <c r="AM48" s="6"/>
      <c r="AN48" s="15"/>
      <c r="AO48" s="6"/>
      <c r="AP48" s="8"/>
      <c r="AQ48" s="8"/>
      <c r="AR48" s="8"/>
      <c r="AS48" s="8"/>
      <c r="AT48" s="8"/>
    </row>
    <row r="49" spans="1:46" ht="18" customHeight="1" thickTop="1" thickBot="1" x14ac:dyDescent="0.2">
      <c r="A49" s="11"/>
      <c r="E49" s="171"/>
      <c r="F49" s="168"/>
      <c r="G49" s="168"/>
      <c r="H49" s="168"/>
      <c r="I49" s="168"/>
      <c r="J49" s="169"/>
      <c r="K49" s="88">
        <v>0</v>
      </c>
      <c r="L49" s="89" t="s">
        <v>75</v>
      </c>
      <c r="M49" s="90">
        <v>1</v>
      </c>
      <c r="N49" s="171"/>
      <c r="O49" s="168"/>
      <c r="P49" s="168"/>
      <c r="Q49" s="168"/>
      <c r="R49" s="168"/>
      <c r="S49" s="169"/>
      <c r="T49" s="2"/>
      <c r="U49" s="2"/>
      <c r="V49" s="2"/>
      <c r="Y49" s="5"/>
      <c r="Z49" s="5"/>
      <c r="AA49" s="16"/>
      <c r="AB49" s="17"/>
      <c r="AC49" s="5"/>
      <c r="AD49" s="18"/>
      <c r="AE49" s="16"/>
      <c r="AF49" s="17"/>
      <c r="AG49" s="5"/>
      <c r="AH49" s="18"/>
      <c r="AI49" s="19"/>
      <c r="AJ49" s="6"/>
      <c r="AK49" s="6"/>
      <c r="AL49" s="6"/>
      <c r="AM49" s="6"/>
      <c r="AN49" s="15"/>
      <c r="AO49" s="6"/>
      <c r="AP49" s="8"/>
      <c r="AQ49" s="8"/>
      <c r="AR49" s="8"/>
      <c r="AS49" s="8"/>
      <c r="AT49" s="8"/>
    </row>
    <row r="50" spans="1:46" ht="18" customHeight="1" thickTop="1" x14ac:dyDescent="0.15">
      <c r="A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Y50" s="5"/>
      <c r="Z50" s="18"/>
      <c r="AA50" s="25"/>
      <c r="AB50" s="5"/>
      <c r="AC50" s="5"/>
      <c r="AD50" s="5"/>
      <c r="AE50" s="16"/>
      <c r="AF50" s="17"/>
      <c r="AG50" s="5"/>
      <c r="AH50" s="18"/>
      <c r="AI50" s="19"/>
      <c r="AJ50" s="6"/>
      <c r="AK50" s="6"/>
      <c r="AL50" s="6"/>
      <c r="AM50" s="6"/>
      <c r="AN50" s="15"/>
      <c r="AO50" s="6"/>
      <c r="AP50" s="8"/>
      <c r="AQ50" s="8"/>
      <c r="AR50" s="8"/>
      <c r="AS50" s="8"/>
      <c r="AT50" s="8"/>
    </row>
    <row r="51" spans="1:46" ht="18" customHeight="1" x14ac:dyDescent="0.15">
      <c r="A51" s="12"/>
      <c r="E51" s="70" t="s">
        <v>95</v>
      </c>
      <c r="F51" s="40"/>
      <c r="G51" s="69" t="s">
        <v>93</v>
      </c>
      <c r="H51" s="15"/>
      <c r="I51" s="65"/>
      <c r="J51" s="15"/>
      <c r="O51" s="80" t="s">
        <v>169</v>
      </c>
      <c r="P51" s="15"/>
      <c r="Q51" s="15"/>
      <c r="R51" s="15"/>
      <c r="S51" s="41"/>
      <c r="T51" s="2"/>
      <c r="U51" s="2"/>
      <c r="V51" s="2"/>
      <c r="Y51" s="5"/>
      <c r="Z51" s="18"/>
      <c r="AA51" s="25"/>
      <c r="AB51" s="5"/>
      <c r="AC51" s="5"/>
      <c r="AD51" s="5"/>
      <c r="AE51" s="16"/>
      <c r="AF51" s="17"/>
      <c r="AG51" s="5"/>
      <c r="AH51" s="18"/>
      <c r="AI51" s="19"/>
      <c r="AJ51" s="6"/>
      <c r="AK51" s="6"/>
      <c r="AL51" s="6"/>
      <c r="AM51" s="6"/>
      <c r="AN51" s="15"/>
      <c r="AO51" s="6"/>
      <c r="AP51" s="8"/>
      <c r="AQ51" s="8"/>
      <c r="AR51" s="8"/>
      <c r="AS51" s="8"/>
      <c r="AT51" s="8"/>
    </row>
    <row r="52" spans="1:46" ht="18" customHeight="1" x14ac:dyDescent="0.15">
      <c r="A52" s="12"/>
      <c r="E52" s="64" t="s">
        <v>79</v>
      </c>
      <c r="F52" s="58"/>
      <c r="G52" s="59"/>
      <c r="H52" s="60"/>
      <c r="I52" s="60"/>
      <c r="J52" s="61"/>
      <c r="K52" s="57">
        <v>0</v>
      </c>
      <c r="L52" s="68" t="s">
        <v>73</v>
      </c>
      <c r="M52" s="56">
        <v>1</v>
      </c>
      <c r="N52" s="64" t="s">
        <v>82</v>
      </c>
      <c r="O52" s="60"/>
      <c r="P52" s="60"/>
      <c r="Q52" s="60"/>
      <c r="R52" s="62"/>
      <c r="S52" s="63"/>
      <c r="T52" s="2"/>
      <c r="U52" s="2"/>
      <c r="V52" s="2"/>
      <c r="Y52" s="5"/>
      <c r="Z52" s="18"/>
      <c r="AA52" s="16"/>
      <c r="AB52" s="17"/>
      <c r="AC52" s="5"/>
      <c r="AD52" s="18"/>
      <c r="AE52" s="25"/>
      <c r="AF52" s="5"/>
      <c r="AG52" s="5"/>
      <c r="AH52" s="5"/>
      <c r="AI52" s="19"/>
      <c r="AJ52" s="6"/>
      <c r="AK52" s="6"/>
      <c r="AL52" s="6"/>
      <c r="AM52" s="6"/>
      <c r="AN52" s="15"/>
      <c r="AO52" s="6"/>
      <c r="AP52" s="8"/>
      <c r="AQ52" s="8"/>
      <c r="AR52" s="8"/>
      <c r="AS52" s="8"/>
      <c r="AT52" s="8"/>
    </row>
    <row r="53" spans="1:46" ht="18" customHeight="1" thickBot="1" x14ac:dyDescent="0.2">
      <c r="A53" s="12"/>
      <c r="E53" s="170" t="s">
        <v>215</v>
      </c>
      <c r="F53" s="166"/>
      <c r="G53" s="166"/>
      <c r="H53" s="166"/>
      <c r="I53" s="166"/>
      <c r="J53" s="167"/>
      <c r="K53" s="85">
        <v>0</v>
      </c>
      <c r="L53" s="86" t="s">
        <v>74</v>
      </c>
      <c r="M53" s="87">
        <v>2</v>
      </c>
      <c r="N53" s="170" t="s">
        <v>223</v>
      </c>
      <c r="O53" s="166"/>
      <c r="P53" s="166"/>
      <c r="Q53" s="166"/>
      <c r="R53" s="166"/>
      <c r="S53" s="167"/>
      <c r="T53" s="2"/>
      <c r="U53" s="2"/>
      <c r="V53" s="2"/>
      <c r="Y53" s="5"/>
      <c r="Z53" s="18"/>
      <c r="AA53" s="16"/>
      <c r="AB53" s="17"/>
      <c r="AC53" s="5"/>
      <c r="AD53" s="18"/>
      <c r="AE53" s="25"/>
      <c r="AF53" s="5"/>
      <c r="AG53" s="5"/>
      <c r="AH53" s="5"/>
      <c r="AI53" s="19"/>
      <c r="AJ53" s="6"/>
      <c r="AK53" s="6"/>
      <c r="AL53" s="6"/>
      <c r="AM53" s="6"/>
      <c r="AN53" s="15"/>
      <c r="AO53" s="6"/>
      <c r="AP53" s="8"/>
      <c r="AQ53" s="8"/>
      <c r="AR53" s="8"/>
      <c r="AS53" s="8"/>
      <c r="AT53" s="8"/>
    </row>
    <row r="54" spans="1:46" ht="18" customHeight="1" thickTop="1" thickBot="1" x14ac:dyDescent="0.2">
      <c r="A54" s="12"/>
      <c r="E54" s="171"/>
      <c r="F54" s="168"/>
      <c r="G54" s="168"/>
      <c r="H54" s="168"/>
      <c r="I54" s="168"/>
      <c r="J54" s="169"/>
      <c r="K54" s="88">
        <v>0</v>
      </c>
      <c r="L54" s="89" t="s">
        <v>75</v>
      </c>
      <c r="M54" s="90">
        <v>3</v>
      </c>
      <c r="N54" s="171"/>
      <c r="O54" s="168"/>
      <c r="P54" s="168"/>
      <c r="Q54" s="168"/>
      <c r="R54" s="168"/>
      <c r="S54" s="169"/>
      <c r="T54" s="2"/>
      <c r="U54" s="2"/>
      <c r="V54" s="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8"/>
      <c r="AQ54" s="8"/>
      <c r="AR54" s="8"/>
      <c r="AS54" s="8"/>
      <c r="AT54" s="8"/>
    </row>
    <row r="55" spans="1:46" ht="18" customHeight="1" thickTop="1" x14ac:dyDescent="0.15">
      <c r="A55" s="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Y55" s="25"/>
      <c r="Z55" s="5"/>
      <c r="AA55" s="5"/>
      <c r="AB55" s="25"/>
      <c r="AC55" s="5"/>
      <c r="AD55" s="5"/>
      <c r="AE55" s="5"/>
      <c r="AF55" s="16"/>
      <c r="AG55" s="17"/>
      <c r="AH55" s="5"/>
      <c r="AI55" s="18"/>
      <c r="AJ55" s="16"/>
      <c r="AK55" s="17"/>
      <c r="AL55" s="5"/>
      <c r="AM55" s="18"/>
      <c r="AN55" s="19"/>
      <c r="AO55" s="6"/>
      <c r="AP55" s="6"/>
      <c r="AQ55" s="6"/>
      <c r="AR55" s="6"/>
      <c r="AS55" s="15"/>
      <c r="AT55" s="6"/>
    </row>
    <row r="56" spans="1:46" ht="18" customHeight="1" x14ac:dyDescent="0.15">
      <c r="A56" s="12"/>
      <c r="E56" s="70" t="s">
        <v>146</v>
      </c>
      <c r="F56" s="40"/>
      <c r="G56" s="69" t="s">
        <v>93</v>
      </c>
      <c r="H56" s="15"/>
      <c r="I56" s="65"/>
      <c r="J56" s="15"/>
      <c r="O56" s="80" t="s">
        <v>169</v>
      </c>
      <c r="P56" s="15"/>
      <c r="Q56" s="15"/>
      <c r="R56" s="15"/>
      <c r="S56" s="41"/>
      <c r="T56" s="2"/>
      <c r="U56" s="2"/>
      <c r="V56" s="2"/>
      <c r="Y56" s="25"/>
      <c r="Z56" s="5"/>
      <c r="AA56" s="5"/>
      <c r="AB56" s="25"/>
      <c r="AC56" s="5"/>
      <c r="AD56" s="5"/>
      <c r="AE56" s="5"/>
      <c r="AF56" s="16"/>
      <c r="AG56" s="17"/>
      <c r="AH56" s="5"/>
      <c r="AI56" s="18"/>
      <c r="AJ56" s="16"/>
      <c r="AK56" s="17"/>
      <c r="AL56" s="5"/>
      <c r="AM56" s="18"/>
      <c r="AN56" s="19"/>
      <c r="AO56" s="6"/>
      <c r="AP56" s="6"/>
      <c r="AQ56" s="6"/>
      <c r="AR56" s="6"/>
      <c r="AS56" s="15"/>
      <c r="AT56" s="6"/>
    </row>
    <row r="57" spans="1:46" ht="18" customHeight="1" x14ac:dyDescent="0.15">
      <c r="A57" s="28"/>
      <c r="E57" s="64" t="s">
        <v>80</v>
      </c>
      <c r="F57" s="58"/>
      <c r="G57" s="59"/>
      <c r="H57" s="60"/>
      <c r="I57" s="60"/>
      <c r="J57" s="61"/>
      <c r="K57" s="57">
        <v>2</v>
      </c>
      <c r="L57" s="68" t="s">
        <v>73</v>
      </c>
      <c r="M57" s="56">
        <v>0</v>
      </c>
      <c r="N57" s="64" t="s">
        <v>81</v>
      </c>
      <c r="O57" s="60"/>
      <c r="P57" s="60"/>
      <c r="Q57" s="60"/>
      <c r="R57" s="62"/>
      <c r="S57" s="63"/>
      <c r="T57" s="2"/>
      <c r="U57" s="2"/>
      <c r="V57" s="2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ht="18" customHeight="1" thickBot="1" x14ac:dyDescent="0.2">
      <c r="A58" s="11"/>
      <c r="E58" s="170" t="s">
        <v>214</v>
      </c>
      <c r="F58" s="166"/>
      <c r="G58" s="166"/>
      <c r="H58" s="166"/>
      <c r="I58" s="166"/>
      <c r="J58" s="167"/>
      <c r="K58" s="85">
        <v>1</v>
      </c>
      <c r="L58" s="86" t="s">
        <v>74</v>
      </c>
      <c r="M58" s="87">
        <v>2</v>
      </c>
      <c r="N58" s="170" t="s">
        <v>224</v>
      </c>
      <c r="O58" s="166"/>
      <c r="P58" s="166"/>
      <c r="Q58" s="166"/>
      <c r="R58" s="166"/>
      <c r="S58" s="167"/>
      <c r="T58" s="2"/>
      <c r="U58" s="2"/>
      <c r="V58" s="2"/>
      <c r="Y58" s="5"/>
      <c r="Z58" s="5"/>
      <c r="AA58" s="16"/>
      <c r="AB58" s="17"/>
      <c r="AC58" s="5"/>
      <c r="AD58" s="18"/>
      <c r="AE58" s="16"/>
      <c r="AF58" s="17"/>
      <c r="AG58" s="5"/>
      <c r="AH58" s="18"/>
      <c r="AI58" s="19"/>
      <c r="AJ58" s="6"/>
      <c r="AK58" s="6"/>
      <c r="AL58" s="6"/>
      <c r="AM58" s="6"/>
      <c r="AN58" s="15"/>
      <c r="AO58" s="6"/>
      <c r="AP58" s="8"/>
      <c r="AQ58" s="8"/>
      <c r="AR58" s="8"/>
      <c r="AS58" s="8"/>
      <c r="AT58" s="8"/>
    </row>
    <row r="59" spans="1:46" ht="18" customHeight="1" thickTop="1" thickBot="1" x14ac:dyDescent="0.2">
      <c r="A59" s="11"/>
      <c r="E59" s="171"/>
      <c r="F59" s="168"/>
      <c r="G59" s="168"/>
      <c r="H59" s="168"/>
      <c r="I59" s="168"/>
      <c r="J59" s="169"/>
      <c r="K59" s="88">
        <v>3</v>
      </c>
      <c r="L59" s="89" t="s">
        <v>75</v>
      </c>
      <c r="M59" s="90">
        <v>2</v>
      </c>
      <c r="N59" s="171"/>
      <c r="O59" s="168"/>
      <c r="P59" s="168"/>
      <c r="Q59" s="168"/>
      <c r="R59" s="168"/>
      <c r="S59" s="169"/>
      <c r="T59" s="2"/>
      <c r="U59" s="2"/>
      <c r="V59" s="2"/>
      <c r="Y59" s="5"/>
      <c r="Z59" s="5"/>
      <c r="AA59" s="16"/>
      <c r="AB59" s="17"/>
      <c r="AC59" s="5"/>
      <c r="AD59" s="18"/>
      <c r="AE59" s="16"/>
      <c r="AF59" s="17"/>
      <c r="AG59" s="5"/>
      <c r="AH59" s="18"/>
      <c r="AI59" s="19"/>
      <c r="AJ59" s="6"/>
      <c r="AK59" s="6"/>
      <c r="AL59" s="6"/>
      <c r="AM59" s="6"/>
      <c r="AN59" s="15"/>
      <c r="AO59" s="6"/>
      <c r="AP59" s="8"/>
      <c r="AQ59" s="8"/>
      <c r="AR59" s="8"/>
      <c r="AS59" s="8"/>
      <c r="AT59" s="8"/>
    </row>
    <row r="60" spans="1:46" ht="18" customHeight="1" thickTop="1" x14ac:dyDescent="0.15">
      <c r="A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Y60" s="5"/>
      <c r="Z60" s="18"/>
      <c r="AA60" s="25"/>
      <c r="AB60" s="5"/>
      <c r="AC60" s="5"/>
      <c r="AD60" s="5"/>
      <c r="AE60" s="16"/>
      <c r="AF60" s="17"/>
      <c r="AG60" s="5"/>
      <c r="AH60" s="18"/>
      <c r="AI60" s="19"/>
      <c r="AJ60" s="6"/>
      <c r="AK60" s="6"/>
      <c r="AL60" s="6"/>
      <c r="AM60" s="6"/>
      <c r="AN60" s="15"/>
      <c r="AO60" s="6"/>
      <c r="AP60" s="8"/>
      <c r="AQ60" s="8"/>
      <c r="AR60" s="8"/>
      <c r="AS60" s="8"/>
      <c r="AT60" s="8"/>
    </row>
    <row r="61" spans="1:46" ht="21" customHeight="1" x14ac:dyDescent="0.15">
      <c r="A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Y61" s="5"/>
      <c r="Z61" s="18"/>
      <c r="AA61" s="25"/>
      <c r="AB61" s="5"/>
      <c r="AC61" s="5"/>
      <c r="AD61" s="5"/>
      <c r="AE61" s="16"/>
      <c r="AF61" s="17"/>
      <c r="AG61" s="5"/>
      <c r="AH61" s="18"/>
      <c r="AI61" s="19"/>
      <c r="AJ61" s="6"/>
      <c r="AK61" s="6"/>
      <c r="AL61" s="6"/>
      <c r="AM61" s="6"/>
      <c r="AN61" s="15"/>
      <c r="AO61" s="6"/>
      <c r="AP61" s="8"/>
      <c r="AQ61" s="8"/>
      <c r="AR61" s="8"/>
      <c r="AS61" s="8"/>
      <c r="AT61" s="8"/>
    </row>
    <row r="62" spans="1:46" ht="21" customHeight="1" x14ac:dyDescent="0.15">
      <c r="A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Y62" s="5"/>
      <c r="Z62" s="18"/>
      <c r="AA62" s="16"/>
      <c r="AB62" s="17"/>
      <c r="AC62" s="5"/>
      <c r="AD62" s="18"/>
      <c r="AE62" s="25"/>
      <c r="AF62" s="5"/>
      <c r="AG62" s="5"/>
      <c r="AH62" s="5"/>
      <c r="AI62" s="19"/>
      <c r="AJ62" s="6"/>
      <c r="AK62" s="6"/>
      <c r="AL62" s="6"/>
      <c r="AM62" s="6"/>
      <c r="AN62" s="15"/>
      <c r="AO62" s="6"/>
      <c r="AP62" s="8"/>
      <c r="AQ62" s="8"/>
      <c r="AR62" s="8"/>
      <c r="AS62" s="8"/>
      <c r="AT62" s="8"/>
    </row>
    <row r="63" spans="1:46" ht="21" customHeight="1" x14ac:dyDescent="0.15">
      <c r="A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"/>
      <c r="Z63" s="18"/>
      <c r="AA63" s="16"/>
      <c r="AB63" s="17"/>
      <c r="AC63" s="5"/>
      <c r="AD63" s="18"/>
      <c r="AE63" s="25"/>
      <c r="AF63" s="5"/>
      <c r="AG63" s="5"/>
      <c r="AH63" s="5"/>
      <c r="AI63" s="19"/>
      <c r="AJ63" s="6"/>
      <c r="AK63" s="6"/>
      <c r="AL63" s="6"/>
      <c r="AM63" s="6"/>
      <c r="AN63" s="15"/>
      <c r="AO63" s="6"/>
      <c r="AP63" s="8"/>
      <c r="AQ63" s="8"/>
      <c r="AR63" s="8"/>
      <c r="AS63" s="8"/>
      <c r="AT63" s="8"/>
    </row>
    <row r="64" spans="1:46" ht="21" customHeight="1" x14ac:dyDescent="0.15">
      <c r="A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</row>
    <row r="65" spans="1:46" ht="21" customHeight="1" x14ac:dyDescent="0.15">
      <c r="A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25"/>
      <c r="Z65" s="5"/>
      <c r="AA65" s="5"/>
      <c r="AB65" s="25"/>
      <c r="AC65" s="5"/>
      <c r="AD65" s="5"/>
      <c r="AE65" s="5"/>
      <c r="AF65" s="16"/>
      <c r="AG65" s="17"/>
      <c r="AH65" s="5"/>
      <c r="AI65" s="18"/>
      <c r="AJ65" s="16"/>
      <c r="AK65" s="17"/>
      <c r="AL65" s="5"/>
      <c r="AM65" s="18"/>
      <c r="AN65" s="19"/>
      <c r="AO65" s="6"/>
      <c r="AP65" s="6"/>
      <c r="AQ65" s="6"/>
      <c r="AR65" s="6"/>
      <c r="AS65" s="15"/>
      <c r="AT65" s="6"/>
    </row>
    <row r="66" spans="1:46" ht="21" customHeight="1" x14ac:dyDescent="0.15">
      <c r="A66" s="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25"/>
      <c r="Z66" s="5"/>
      <c r="AA66" s="5"/>
      <c r="AB66" s="25"/>
      <c r="AC66" s="5"/>
      <c r="AD66" s="5"/>
      <c r="AE66" s="5"/>
      <c r="AF66" s="16"/>
      <c r="AG66" s="17"/>
      <c r="AH66" s="5"/>
      <c r="AI66" s="18"/>
      <c r="AJ66" s="16"/>
      <c r="AK66" s="17"/>
      <c r="AL66" s="5"/>
      <c r="AM66" s="18"/>
      <c r="AN66" s="19"/>
      <c r="AO66" s="6"/>
      <c r="AP66" s="6"/>
      <c r="AQ66" s="6"/>
      <c r="AR66" s="6"/>
      <c r="AS66" s="15"/>
      <c r="AT66" s="6"/>
    </row>
    <row r="67" spans="1:46" ht="21" customHeight="1" x14ac:dyDescent="0.15">
      <c r="A67" s="12"/>
      <c r="B67" s="6"/>
      <c r="C67" s="6"/>
      <c r="D67" s="6"/>
      <c r="E67" s="6"/>
      <c r="F67" s="29"/>
      <c r="G67" s="5"/>
      <c r="H67" s="5"/>
      <c r="I67" s="5"/>
      <c r="J67" s="16"/>
      <c r="K67" s="38"/>
      <c r="L67" s="38"/>
      <c r="M67" s="38"/>
      <c r="N67" s="16"/>
      <c r="O67" s="38"/>
      <c r="P67" s="38"/>
      <c r="Q67" s="38"/>
      <c r="R67" s="16"/>
      <c r="S67" s="38"/>
      <c r="T67" s="38"/>
      <c r="U67" s="38"/>
      <c r="V67" s="39"/>
      <c r="W67" s="28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21" customHeight="1" x14ac:dyDescent="0.15">
      <c r="A68" s="17"/>
      <c r="B68" s="6"/>
      <c r="C68" s="6"/>
      <c r="D68" s="6"/>
      <c r="E68" s="6"/>
      <c r="F68" s="29"/>
      <c r="G68" s="5"/>
      <c r="H68" s="5"/>
      <c r="I68" s="5"/>
      <c r="J68" s="16"/>
      <c r="K68" s="38"/>
      <c r="L68" s="38"/>
      <c r="M68" s="38"/>
      <c r="N68" s="16"/>
      <c r="O68" s="38"/>
      <c r="P68" s="38"/>
      <c r="Q68" s="38"/>
      <c r="R68" s="16"/>
      <c r="S68" s="38"/>
      <c r="T68" s="38"/>
      <c r="U68" s="38"/>
      <c r="V68" s="3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ht="21" customHeight="1" x14ac:dyDescent="0.15">
      <c r="A69" s="17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</sheetData>
  <mergeCells count="166">
    <mergeCell ref="AA7:AD8"/>
    <mergeCell ref="AE7:AH8"/>
    <mergeCell ref="K4:S4"/>
    <mergeCell ref="AI4:AQ4"/>
    <mergeCell ref="B6:F6"/>
    <mergeCell ref="G6:J6"/>
    <mergeCell ref="K6:N6"/>
    <mergeCell ref="O6:R6"/>
    <mergeCell ref="Z6:AD6"/>
    <mergeCell ref="AE6:AH6"/>
    <mergeCell ref="AI6:AL6"/>
    <mergeCell ref="AM6:AP6"/>
    <mergeCell ref="AQ6:AT6"/>
    <mergeCell ref="AI7:AL7"/>
    <mergeCell ref="AM7:AP7"/>
    <mergeCell ref="AQ7:AT7"/>
    <mergeCell ref="AY7:AY8"/>
    <mergeCell ref="B9:B10"/>
    <mergeCell ref="C9:F10"/>
    <mergeCell ref="G9:J9"/>
    <mergeCell ref="K9:N10"/>
    <mergeCell ref="O9:R9"/>
    <mergeCell ref="W9:W10"/>
    <mergeCell ref="AY9:AY10"/>
    <mergeCell ref="Z9:Z10"/>
    <mergeCell ref="AA9:AD10"/>
    <mergeCell ref="AE9:AH9"/>
    <mergeCell ref="AI9:AL10"/>
    <mergeCell ref="AM9:AP9"/>
    <mergeCell ref="AQ9:AT9"/>
    <mergeCell ref="B7:B8"/>
    <mergeCell ref="C7:F8"/>
    <mergeCell ref="G7:J8"/>
    <mergeCell ref="K7:N7"/>
    <mergeCell ref="O7:R7"/>
    <mergeCell ref="W7:W8"/>
    <mergeCell ref="Z7:Z8"/>
    <mergeCell ref="B11:B12"/>
    <mergeCell ref="C11:F12"/>
    <mergeCell ref="G11:J11"/>
    <mergeCell ref="K11:N11"/>
    <mergeCell ref="O11:R12"/>
    <mergeCell ref="W11:W12"/>
    <mergeCell ref="Z11:Z12"/>
    <mergeCell ref="AA11:AD12"/>
    <mergeCell ref="AE11:AH11"/>
    <mergeCell ref="AI11:AL11"/>
    <mergeCell ref="AM11:AP12"/>
    <mergeCell ref="AQ11:AT11"/>
    <mergeCell ref="AY11:AY12"/>
    <mergeCell ref="Z13:Z14"/>
    <mergeCell ref="AA13:AD14"/>
    <mergeCell ref="AE13:AH13"/>
    <mergeCell ref="AI13:AL13"/>
    <mergeCell ref="AM13:AP13"/>
    <mergeCell ref="AQ13:AT14"/>
    <mergeCell ref="AY13:AY14"/>
    <mergeCell ref="B15:F15"/>
    <mergeCell ref="G15:J15"/>
    <mergeCell ref="K15:N15"/>
    <mergeCell ref="O15:R15"/>
    <mergeCell ref="Z16:AD16"/>
    <mergeCell ref="AE16:AH16"/>
    <mergeCell ref="AI16:AL16"/>
    <mergeCell ref="AM16:AP16"/>
    <mergeCell ref="AQ16:AT16"/>
    <mergeCell ref="AY17:AY18"/>
    <mergeCell ref="B18:B19"/>
    <mergeCell ref="C18:F19"/>
    <mergeCell ref="G18:J18"/>
    <mergeCell ref="K18:N19"/>
    <mergeCell ref="O18:R18"/>
    <mergeCell ref="W18:W19"/>
    <mergeCell ref="Z19:Z20"/>
    <mergeCell ref="AA19:AD20"/>
    <mergeCell ref="AE19:AH19"/>
    <mergeCell ref="Z17:Z18"/>
    <mergeCell ref="AA17:AD18"/>
    <mergeCell ref="AE17:AH18"/>
    <mergeCell ref="AI17:AL17"/>
    <mergeCell ref="AM17:AP17"/>
    <mergeCell ref="AM19:AP19"/>
    <mergeCell ref="AQ17:AT17"/>
    <mergeCell ref="B16:B17"/>
    <mergeCell ref="C16:F17"/>
    <mergeCell ref="G16:J17"/>
    <mergeCell ref="K16:N16"/>
    <mergeCell ref="O16:R16"/>
    <mergeCell ref="W16:W17"/>
    <mergeCell ref="AQ21:AT21"/>
    <mergeCell ref="B20:B21"/>
    <mergeCell ref="C20:F21"/>
    <mergeCell ref="AQ19:AT19"/>
    <mergeCell ref="AY21:AY22"/>
    <mergeCell ref="Z23:Z24"/>
    <mergeCell ref="AA23:AD24"/>
    <mergeCell ref="AE23:AH23"/>
    <mergeCell ref="AI23:AL23"/>
    <mergeCell ref="AM23:AP23"/>
    <mergeCell ref="AY19:AY20"/>
    <mergeCell ref="AQ23:AT24"/>
    <mergeCell ref="Z21:Z22"/>
    <mergeCell ref="G20:J20"/>
    <mergeCell ref="K20:N20"/>
    <mergeCell ref="O20:R21"/>
    <mergeCell ref="W20:W21"/>
    <mergeCell ref="AE21:AH21"/>
    <mergeCell ref="AI21:AL21"/>
    <mergeCell ref="AI19:AL20"/>
    <mergeCell ref="AA21:AD22"/>
    <mergeCell ref="AM21:AP22"/>
    <mergeCell ref="AY23:AY24"/>
    <mergeCell ref="O33:R33"/>
    <mergeCell ref="W33:W34"/>
    <mergeCell ref="B31:B32"/>
    <mergeCell ref="C31:F32"/>
    <mergeCell ref="G31:J32"/>
    <mergeCell ref="K31:N31"/>
    <mergeCell ref="O31:R31"/>
    <mergeCell ref="W31:W32"/>
    <mergeCell ref="B30:F30"/>
    <mergeCell ref="G30:J30"/>
    <mergeCell ref="K30:N30"/>
    <mergeCell ref="O30:R30"/>
    <mergeCell ref="B43:B44"/>
    <mergeCell ref="C43:F44"/>
    <mergeCell ref="G43:J43"/>
    <mergeCell ref="K43:N43"/>
    <mergeCell ref="O43:R44"/>
    <mergeCell ref="W43:W44"/>
    <mergeCell ref="W39:W40"/>
    <mergeCell ref="B41:B42"/>
    <mergeCell ref="C41:F42"/>
    <mergeCell ref="G41:J41"/>
    <mergeCell ref="K41:N42"/>
    <mergeCell ref="O41:R41"/>
    <mergeCell ref="W41:W42"/>
    <mergeCell ref="B39:B40"/>
    <mergeCell ref="C39:F40"/>
    <mergeCell ref="G39:J40"/>
    <mergeCell ref="K39:N39"/>
    <mergeCell ref="O39:R39"/>
    <mergeCell ref="AF28:AK29"/>
    <mergeCell ref="AO28:AT29"/>
    <mergeCell ref="E25:J26"/>
    <mergeCell ref="N25:S26"/>
    <mergeCell ref="E48:J49"/>
    <mergeCell ref="N48:S49"/>
    <mergeCell ref="E53:J54"/>
    <mergeCell ref="N53:S54"/>
    <mergeCell ref="E58:J59"/>
    <mergeCell ref="N58:S59"/>
    <mergeCell ref="B38:F38"/>
    <mergeCell ref="G38:J38"/>
    <mergeCell ref="K38:N38"/>
    <mergeCell ref="O38:R38"/>
    <mergeCell ref="B35:B36"/>
    <mergeCell ref="C35:F36"/>
    <mergeCell ref="G35:J35"/>
    <mergeCell ref="K35:N35"/>
    <mergeCell ref="O35:R36"/>
    <mergeCell ref="W35:W36"/>
    <mergeCell ref="B33:B34"/>
    <mergeCell ref="C33:F34"/>
    <mergeCell ref="G33:J33"/>
    <mergeCell ref="K33:N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rowBreaks count="1" manualBreakCount="1">
    <brk id="29" max="51" man="1"/>
  </rowBreaks>
  <colBreaks count="1" manualBreakCount="1">
    <brk id="24" min="3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B1" sqref="B1"/>
    </sheetView>
  </sheetViews>
  <sheetFormatPr defaultRowHeight="21" customHeight="1" x14ac:dyDescent="0.15"/>
  <cols>
    <col min="1" max="1" width="4.625" customWidth="1"/>
    <col min="2" max="2" width="23.625" customWidth="1"/>
    <col min="3" max="3" width="7.125" customWidth="1"/>
    <col min="4" max="5" width="10.125" customWidth="1"/>
    <col min="6" max="6" width="3.125" customWidth="1"/>
    <col min="7" max="7" width="4.625" customWidth="1"/>
    <col min="8" max="8" width="23.625" customWidth="1"/>
    <col min="9" max="9" width="7.125" customWidth="1"/>
    <col min="10" max="11" width="10.125" customWidth="1"/>
  </cols>
  <sheetData>
    <row r="1" spans="1:16" ht="31.5" customHeight="1" x14ac:dyDescent="0.15">
      <c r="E1" s="74" t="s">
        <v>103</v>
      </c>
      <c r="H1" s="74"/>
    </row>
    <row r="2" spans="1:16" ht="13.5" customHeight="1" x14ac:dyDescent="0.15"/>
    <row r="3" spans="1:16" ht="21" customHeight="1" x14ac:dyDescent="0.15">
      <c r="B3" s="75" t="s">
        <v>104</v>
      </c>
      <c r="D3" s="76" t="s">
        <v>202</v>
      </c>
      <c r="H3" s="75" t="s">
        <v>104</v>
      </c>
      <c r="J3" s="76" t="s">
        <v>203</v>
      </c>
    </row>
    <row r="4" spans="1:16" ht="21" customHeight="1" x14ac:dyDescent="0.15">
      <c r="A4" s="203">
        <v>1</v>
      </c>
      <c r="B4" s="203" t="s">
        <v>107</v>
      </c>
      <c r="C4" s="72" t="s">
        <v>105</v>
      </c>
      <c r="D4" s="81" t="s">
        <v>216</v>
      </c>
      <c r="E4" s="82" t="s">
        <v>217</v>
      </c>
      <c r="G4" s="203">
        <v>16</v>
      </c>
      <c r="H4" s="203" t="s">
        <v>120</v>
      </c>
      <c r="I4" s="72" t="s">
        <v>105</v>
      </c>
      <c r="J4" s="81" t="s">
        <v>172</v>
      </c>
      <c r="K4" s="82" t="s">
        <v>219</v>
      </c>
    </row>
    <row r="5" spans="1:16" ht="21" customHeight="1" x14ac:dyDescent="0.15">
      <c r="A5" s="204"/>
      <c r="B5" s="204"/>
      <c r="C5" s="73" t="s">
        <v>106</v>
      </c>
      <c r="D5" s="83" t="s">
        <v>220</v>
      </c>
      <c r="E5" s="84" t="s">
        <v>221</v>
      </c>
      <c r="G5" s="204"/>
      <c r="H5" s="204"/>
      <c r="I5" s="73" t="s">
        <v>106</v>
      </c>
      <c r="J5" s="83" t="s">
        <v>170</v>
      </c>
      <c r="K5" s="84" t="s">
        <v>218</v>
      </c>
    </row>
    <row r="6" spans="1:16" ht="21" customHeight="1" x14ac:dyDescent="0.15">
      <c r="A6" s="203">
        <v>2</v>
      </c>
      <c r="B6" s="203" t="s">
        <v>108</v>
      </c>
      <c r="C6" s="72" t="s">
        <v>105</v>
      </c>
      <c r="D6" s="81" t="s">
        <v>231</v>
      </c>
      <c r="E6" s="82" t="s">
        <v>232</v>
      </c>
      <c r="G6" s="203">
        <v>17</v>
      </c>
      <c r="H6" s="203" t="s">
        <v>121</v>
      </c>
      <c r="I6" s="72" t="s">
        <v>105</v>
      </c>
      <c r="J6" s="81" t="s">
        <v>227</v>
      </c>
      <c r="K6" s="82" t="s">
        <v>228</v>
      </c>
      <c r="N6" s="71"/>
      <c r="O6" s="1"/>
      <c r="P6" s="71"/>
    </row>
    <row r="7" spans="1:16" ht="21" customHeight="1" x14ac:dyDescent="0.15">
      <c r="A7" s="204"/>
      <c r="B7" s="204"/>
      <c r="C7" s="73" t="s">
        <v>106</v>
      </c>
      <c r="D7" s="83" t="s">
        <v>229</v>
      </c>
      <c r="E7" s="84" t="s">
        <v>230</v>
      </c>
      <c r="G7" s="204"/>
      <c r="H7" s="204"/>
      <c r="I7" s="73" t="s">
        <v>106</v>
      </c>
      <c r="J7" s="83" t="s">
        <v>225</v>
      </c>
      <c r="K7" s="84" t="s">
        <v>226</v>
      </c>
      <c r="M7" s="71"/>
      <c r="N7" s="1"/>
      <c r="O7" s="71"/>
      <c r="P7" s="71"/>
    </row>
    <row r="8" spans="1:16" ht="21" customHeight="1" x14ac:dyDescent="0.15">
      <c r="A8" s="203">
        <v>3</v>
      </c>
      <c r="B8" s="203" t="s">
        <v>109</v>
      </c>
      <c r="C8" s="72" t="s">
        <v>105</v>
      </c>
      <c r="D8" s="81" t="s">
        <v>256</v>
      </c>
      <c r="E8" s="82" t="s">
        <v>257</v>
      </c>
      <c r="G8" s="203">
        <v>18</v>
      </c>
      <c r="H8" s="203" t="s">
        <v>122</v>
      </c>
      <c r="I8" s="72" t="s">
        <v>105</v>
      </c>
      <c r="J8" s="81" t="s">
        <v>172</v>
      </c>
      <c r="K8" s="82" t="s">
        <v>173</v>
      </c>
      <c r="M8" s="71"/>
      <c r="N8" s="1"/>
      <c r="O8" s="1"/>
      <c r="P8" s="71"/>
    </row>
    <row r="9" spans="1:16" ht="21" customHeight="1" x14ac:dyDescent="0.15">
      <c r="A9" s="204"/>
      <c r="B9" s="204"/>
      <c r="C9" s="73" t="s">
        <v>106</v>
      </c>
      <c r="D9" s="83" t="s">
        <v>258</v>
      </c>
      <c r="E9" s="84" t="s">
        <v>259</v>
      </c>
      <c r="G9" s="204"/>
      <c r="H9" s="204"/>
      <c r="I9" s="73" t="s">
        <v>106</v>
      </c>
      <c r="J9" s="83" t="s">
        <v>170</v>
      </c>
      <c r="K9" s="84" t="s">
        <v>171</v>
      </c>
      <c r="M9" s="71"/>
      <c r="N9" s="1"/>
      <c r="O9" s="71"/>
      <c r="P9" s="71"/>
    </row>
    <row r="10" spans="1:16" ht="21" customHeight="1" x14ac:dyDescent="0.15">
      <c r="A10" s="203">
        <v>4</v>
      </c>
      <c r="B10" s="203" t="s">
        <v>110</v>
      </c>
      <c r="C10" s="72" t="s">
        <v>105</v>
      </c>
      <c r="D10" s="81" t="s">
        <v>244</v>
      </c>
      <c r="E10" s="82" t="s">
        <v>245</v>
      </c>
      <c r="G10" s="203">
        <v>19</v>
      </c>
      <c r="H10" s="203" t="s">
        <v>123</v>
      </c>
      <c r="I10" s="72" t="s">
        <v>105</v>
      </c>
      <c r="J10" s="81" t="s">
        <v>176</v>
      </c>
      <c r="K10" s="82" t="s">
        <v>177</v>
      </c>
      <c r="M10" s="71"/>
      <c r="N10" s="1"/>
      <c r="O10" s="1"/>
      <c r="P10" s="71"/>
    </row>
    <row r="11" spans="1:16" ht="21" customHeight="1" x14ac:dyDescent="0.15">
      <c r="A11" s="204"/>
      <c r="B11" s="204"/>
      <c r="C11" s="73" t="s">
        <v>106</v>
      </c>
      <c r="D11" s="83" t="s">
        <v>246</v>
      </c>
      <c r="E11" s="84" t="s">
        <v>247</v>
      </c>
      <c r="G11" s="204"/>
      <c r="H11" s="204"/>
      <c r="I11" s="73" t="s">
        <v>106</v>
      </c>
      <c r="J11" s="83" t="s">
        <v>174</v>
      </c>
      <c r="K11" s="84" t="s">
        <v>175</v>
      </c>
      <c r="M11" s="71"/>
      <c r="N11" s="1"/>
      <c r="O11" s="71"/>
      <c r="P11" s="71"/>
    </row>
    <row r="12" spans="1:16" ht="21" customHeight="1" x14ac:dyDescent="0.15">
      <c r="A12" s="203">
        <v>5</v>
      </c>
      <c r="B12" s="203" t="s">
        <v>111</v>
      </c>
      <c r="C12" s="72" t="s">
        <v>105</v>
      </c>
      <c r="D12" s="81" t="s">
        <v>233</v>
      </c>
      <c r="E12" s="82" t="s">
        <v>234</v>
      </c>
      <c r="G12" s="203">
        <v>20</v>
      </c>
      <c r="H12" s="203" t="s">
        <v>124</v>
      </c>
      <c r="I12" s="72" t="s">
        <v>105</v>
      </c>
      <c r="J12" s="81" t="s">
        <v>201</v>
      </c>
      <c r="K12" s="82" t="s">
        <v>204</v>
      </c>
      <c r="M12" s="71"/>
      <c r="N12" s="71"/>
      <c r="O12" s="1"/>
      <c r="P12" s="71"/>
    </row>
    <row r="13" spans="1:16" ht="21" customHeight="1" x14ac:dyDescent="0.15">
      <c r="A13" s="204"/>
      <c r="B13" s="204"/>
      <c r="C13" s="73" t="s">
        <v>106</v>
      </c>
      <c r="D13" s="83"/>
      <c r="E13" s="84"/>
      <c r="G13" s="204"/>
      <c r="H13" s="204"/>
      <c r="I13" s="73" t="s">
        <v>106</v>
      </c>
      <c r="J13" s="83" t="s">
        <v>205</v>
      </c>
      <c r="K13" s="84" t="s">
        <v>206</v>
      </c>
      <c r="M13" s="71"/>
      <c r="N13" s="1"/>
      <c r="O13" s="71"/>
      <c r="P13" s="71"/>
    </row>
    <row r="14" spans="1:16" ht="21" customHeight="1" x14ac:dyDescent="0.15">
      <c r="A14" s="203">
        <v>6</v>
      </c>
      <c r="B14" s="203" t="s">
        <v>112</v>
      </c>
      <c r="C14" s="72" t="s">
        <v>105</v>
      </c>
      <c r="D14" s="81" t="s">
        <v>248</v>
      </c>
      <c r="E14" s="82" t="s">
        <v>249</v>
      </c>
      <c r="G14" s="203">
        <v>21</v>
      </c>
      <c r="H14" s="203"/>
      <c r="I14" s="72" t="s">
        <v>105</v>
      </c>
      <c r="J14" s="81"/>
      <c r="K14" s="82"/>
      <c r="M14" s="71"/>
      <c r="N14" s="71"/>
      <c r="O14" s="1"/>
      <c r="P14" s="71"/>
    </row>
    <row r="15" spans="1:16" ht="21" customHeight="1" x14ac:dyDescent="0.15">
      <c r="A15" s="204"/>
      <c r="B15" s="204"/>
      <c r="C15" s="73" t="s">
        <v>106</v>
      </c>
      <c r="D15" s="83" t="s">
        <v>250</v>
      </c>
      <c r="E15" s="84" t="s">
        <v>251</v>
      </c>
      <c r="G15" s="204"/>
      <c r="H15" s="204"/>
      <c r="I15" s="73" t="s">
        <v>106</v>
      </c>
      <c r="J15" s="83"/>
      <c r="K15" s="84"/>
      <c r="M15" s="71"/>
      <c r="N15" s="1"/>
      <c r="O15" s="71"/>
      <c r="P15" s="71"/>
    </row>
    <row r="16" spans="1:16" ht="21" customHeight="1" x14ac:dyDescent="0.15">
      <c r="A16" s="203">
        <v>7</v>
      </c>
      <c r="B16" s="203" t="s">
        <v>113</v>
      </c>
      <c r="C16" s="72" t="s">
        <v>105</v>
      </c>
      <c r="D16" s="81" t="s">
        <v>184</v>
      </c>
      <c r="E16" s="82" t="s">
        <v>185</v>
      </c>
      <c r="G16" s="203">
        <v>22</v>
      </c>
      <c r="H16" s="203"/>
      <c r="I16" s="72" t="s">
        <v>105</v>
      </c>
      <c r="J16" s="81"/>
      <c r="K16" s="82"/>
      <c r="M16" s="71"/>
      <c r="N16" s="1"/>
      <c r="O16" s="1"/>
      <c r="P16" s="71"/>
    </row>
    <row r="17" spans="1:16" ht="21" customHeight="1" x14ac:dyDescent="0.15">
      <c r="A17" s="204"/>
      <c r="B17" s="204"/>
      <c r="C17" s="73" t="s">
        <v>106</v>
      </c>
      <c r="D17" s="83" t="s">
        <v>182</v>
      </c>
      <c r="E17" s="84" t="s">
        <v>183</v>
      </c>
      <c r="G17" s="204"/>
      <c r="H17" s="204"/>
      <c r="I17" s="73" t="s">
        <v>106</v>
      </c>
      <c r="J17" s="83"/>
      <c r="K17" s="84"/>
      <c r="M17" s="71"/>
      <c r="N17" s="1"/>
      <c r="O17" s="71"/>
      <c r="P17" s="71"/>
    </row>
    <row r="18" spans="1:16" ht="21" customHeight="1" x14ac:dyDescent="0.15">
      <c r="A18" s="203">
        <v>8</v>
      </c>
      <c r="B18" s="203" t="s">
        <v>114</v>
      </c>
      <c r="C18" s="72" t="s">
        <v>105</v>
      </c>
      <c r="D18" s="81" t="s">
        <v>252</v>
      </c>
      <c r="E18" s="82" t="s">
        <v>253</v>
      </c>
      <c r="G18" s="203">
        <v>23</v>
      </c>
      <c r="H18" s="203"/>
      <c r="I18" s="72" t="s">
        <v>105</v>
      </c>
      <c r="J18" s="81"/>
      <c r="K18" s="82"/>
      <c r="M18" s="71"/>
      <c r="N18" s="1"/>
      <c r="P18" s="71"/>
    </row>
    <row r="19" spans="1:16" ht="21" customHeight="1" x14ac:dyDescent="0.15">
      <c r="A19" s="204"/>
      <c r="B19" s="204"/>
      <c r="C19" s="73" t="s">
        <v>106</v>
      </c>
      <c r="D19" s="83" t="s">
        <v>254</v>
      </c>
      <c r="E19" s="84" t="s">
        <v>255</v>
      </c>
      <c r="G19" s="204"/>
      <c r="H19" s="204"/>
      <c r="I19" s="73" t="s">
        <v>106</v>
      </c>
      <c r="J19" s="83"/>
      <c r="K19" s="84"/>
      <c r="M19" s="71"/>
      <c r="N19" s="1"/>
      <c r="P19" s="71"/>
    </row>
    <row r="20" spans="1:16" ht="21" customHeight="1" x14ac:dyDescent="0.15">
      <c r="A20" s="203">
        <v>9</v>
      </c>
      <c r="B20" s="203" t="s">
        <v>115</v>
      </c>
      <c r="C20" s="72" t="s">
        <v>105</v>
      </c>
      <c r="D20" s="81" t="s">
        <v>192</v>
      </c>
      <c r="E20" s="82" t="s">
        <v>193</v>
      </c>
      <c r="G20" s="203">
        <v>24</v>
      </c>
      <c r="H20" s="203"/>
      <c r="I20" s="72" t="s">
        <v>105</v>
      </c>
      <c r="J20" s="81"/>
      <c r="K20" s="82"/>
      <c r="M20" s="71"/>
      <c r="N20" s="1"/>
      <c r="P20" s="71"/>
    </row>
    <row r="21" spans="1:16" ht="21" customHeight="1" x14ac:dyDescent="0.15">
      <c r="A21" s="204"/>
      <c r="B21" s="204"/>
      <c r="C21" s="73" t="s">
        <v>106</v>
      </c>
      <c r="D21" s="83" t="s">
        <v>190</v>
      </c>
      <c r="E21" s="84" t="s">
        <v>191</v>
      </c>
      <c r="G21" s="204"/>
      <c r="H21" s="204"/>
      <c r="I21" s="73" t="s">
        <v>106</v>
      </c>
      <c r="J21" s="83"/>
      <c r="K21" s="84"/>
      <c r="M21" s="71"/>
      <c r="N21" s="1"/>
      <c r="P21" s="71"/>
    </row>
    <row r="22" spans="1:16" ht="21" customHeight="1" x14ac:dyDescent="0.15">
      <c r="A22" s="203">
        <v>10</v>
      </c>
      <c r="B22" s="203" t="s">
        <v>116</v>
      </c>
      <c r="C22" s="72" t="s">
        <v>105</v>
      </c>
      <c r="D22" s="81" t="s">
        <v>188</v>
      </c>
      <c r="E22" s="82" t="s">
        <v>189</v>
      </c>
      <c r="G22" s="203">
        <v>25</v>
      </c>
      <c r="H22" s="203"/>
      <c r="I22" s="72" t="s">
        <v>105</v>
      </c>
      <c r="J22" s="81"/>
      <c r="K22" s="82"/>
      <c r="P22" s="71"/>
    </row>
    <row r="23" spans="1:16" ht="21" customHeight="1" x14ac:dyDescent="0.15">
      <c r="A23" s="204"/>
      <c r="B23" s="204"/>
      <c r="C23" s="73" t="s">
        <v>106</v>
      </c>
      <c r="D23" s="83" t="s">
        <v>186</v>
      </c>
      <c r="E23" s="84" t="s">
        <v>187</v>
      </c>
      <c r="G23" s="204"/>
      <c r="H23" s="204"/>
      <c r="I23" s="73" t="s">
        <v>106</v>
      </c>
      <c r="J23" s="83"/>
      <c r="K23" s="84"/>
      <c r="P23" s="71"/>
    </row>
    <row r="24" spans="1:16" ht="21" customHeight="1" x14ac:dyDescent="0.15">
      <c r="A24" s="203">
        <v>11</v>
      </c>
      <c r="B24" s="203" t="s">
        <v>239</v>
      </c>
      <c r="C24" s="72" t="s">
        <v>105</v>
      </c>
      <c r="D24" s="81" t="s">
        <v>240</v>
      </c>
      <c r="E24" s="82" t="s">
        <v>241</v>
      </c>
      <c r="G24" s="203">
        <v>26</v>
      </c>
      <c r="H24" s="203"/>
      <c r="I24" s="72" t="s">
        <v>105</v>
      </c>
      <c r="J24" s="81"/>
      <c r="K24" s="82"/>
      <c r="P24" s="71"/>
    </row>
    <row r="25" spans="1:16" ht="21" customHeight="1" x14ac:dyDescent="0.15">
      <c r="A25" s="204"/>
      <c r="B25" s="204"/>
      <c r="C25" s="73" t="s">
        <v>106</v>
      </c>
      <c r="D25" s="83" t="s">
        <v>242</v>
      </c>
      <c r="E25" s="84" t="s">
        <v>243</v>
      </c>
      <c r="G25" s="204"/>
      <c r="H25" s="204"/>
      <c r="I25" s="73" t="s">
        <v>106</v>
      </c>
      <c r="J25" s="83"/>
      <c r="K25" s="84"/>
      <c r="P25" s="71"/>
    </row>
    <row r="26" spans="1:16" ht="21" customHeight="1" x14ac:dyDescent="0.15">
      <c r="A26" s="203">
        <v>12</v>
      </c>
      <c r="B26" s="203" t="s">
        <v>194</v>
      </c>
      <c r="C26" s="72" t="s">
        <v>105</v>
      </c>
      <c r="D26" s="81" t="s">
        <v>197</v>
      </c>
      <c r="E26" s="82" t="s">
        <v>198</v>
      </c>
      <c r="G26" s="203">
        <v>27</v>
      </c>
      <c r="H26" s="203"/>
      <c r="I26" s="72" t="s">
        <v>105</v>
      </c>
      <c r="J26" s="81"/>
      <c r="K26" s="82"/>
      <c r="P26" s="71"/>
    </row>
    <row r="27" spans="1:16" ht="21" customHeight="1" x14ac:dyDescent="0.15">
      <c r="A27" s="204"/>
      <c r="B27" s="204"/>
      <c r="C27" s="73" t="s">
        <v>106</v>
      </c>
      <c r="D27" s="83" t="s">
        <v>195</v>
      </c>
      <c r="E27" s="84" t="s">
        <v>196</v>
      </c>
      <c r="G27" s="204"/>
      <c r="H27" s="204"/>
      <c r="I27" s="73" t="s">
        <v>106</v>
      </c>
      <c r="J27" s="83"/>
      <c r="K27" s="84"/>
      <c r="P27" s="71"/>
    </row>
    <row r="28" spans="1:16" ht="21" customHeight="1" x14ac:dyDescent="0.15">
      <c r="A28" s="203">
        <v>13</v>
      </c>
      <c r="B28" s="203" t="s">
        <v>117</v>
      </c>
      <c r="C28" s="72" t="s">
        <v>105</v>
      </c>
      <c r="D28" s="81" t="s">
        <v>211</v>
      </c>
      <c r="E28" s="82" t="s">
        <v>212</v>
      </c>
      <c r="G28" s="203">
        <v>28</v>
      </c>
      <c r="H28" s="203"/>
      <c r="I28" s="72" t="s">
        <v>105</v>
      </c>
      <c r="J28" s="81"/>
      <c r="K28" s="82"/>
      <c r="P28" s="71"/>
    </row>
    <row r="29" spans="1:16" ht="21" customHeight="1" x14ac:dyDescent="0.15">
      <c r="A29" s="204"/>
      <c r="B29" s="204"/>
      <c r="C29" s="73" t="s">
        <v>106</v>
      </c>
      <c r="D29" s="83" t="s">
        <v>209</v>
      </c>
      <c r="E29" s="84" t="s">
        <v>210</v>
      </c>
      <c r="G29" s="204"/>
      <c r="H29" s="204"/>
      <c r="I29" s="73" t="s">
        <v>106</v>
      </c>
      <c r="J29" s="83"/>
      <c r="K29" s="84"/>
      <c r="P29" s="71"/>
    </row>
    <row r="30" spans="1:16" ht="21" customHeight="1" x14ac:dyDescent="0.15">
      <c r="A30" s="203">
        <v>14</v>
      </c>
      <c r="B30" s="203" t="s">
        <v>118</v>
      </c>
      <c r="C30" s="72" t="s">
        <v>105</v>
      </c>
      <c r="D30" s="81" t="s">
        <v>178</v>
      </c>
      <c r="E30" s="82" t="s">
        <v>181</v>
      </c>
      <c r="G30" s="203">
        <v>29</v>
      </c>
      <c r="H30" s="203"/>
      <c r="I30" s="72" t="s">
        <v>105</v>
      </c>
      <c r="J30" s="81"/>
      <c r="K30" s="82"/>
      <c r="P30" s="71"/>
    </row>
    <row r="31" spans="1:16" ht="21" customHeight="1" x14ac:dyDescent="0.15">
      <c r="A31" s="204"/>
      <c r="B31" s="204"/>
      <c r="C31" s="73" t="s">
        <v>106</v>
      </c>
      <c r="D31" s="83" t="s">
        <v>179</v>
      </c>
      <c r="E31" s="84" t="s">
        <v>180</v>
      </c>
      <c r="G31" s="204"/>
      <c r="H31" s="204"/>
      <c r="I31" s="73" t="s">
        <v>106</v>
      </c>
      <c r="J31" s="83"/>
      <c r="K31" s="84"/>
      <c r="P31" s="71"/>
    </row>
    <row r="32" spans="1:16" ht="21" customHeight="1" x14ac:dyDescent="0.15">
      <c r="A32" s="203">
        <v>15</v>
      </c>
      <c r="B32" s="203" t="s">
        <v>119</v>
      </c>
      <c r="C32" s="72" t="s">
        <v>105</v>
      </c>
      <c r="D32" s="81" t="s">
        <v>235</v>
      </c>
      <c r="E32" s="82" t="s">
        <v>236</v>
      </c>
      <c r="G32" s="203">
        <v>30</v>
      </c>
      <c r="H32" s="203"/>
      <c r="I32" s="72" t="s">
        <v>105</v>
      </c>
      <c r="J32" s="81"/>
      <c r="K32" s="82"/>
      <c r="P32" s="71"/>
    </row>
    <row r="33" spans="1:16" ht="21" customHeight="1" x14ac:dyDescent="0.15">
      <c r="A33" s="204"/>
      <c r="B33" s="204"/>
      <c r="C33" s="73" t="s">
        <v>106</v>
      </c>
      <c r="D33" s="83" t="s">
        <v>237</v>
      </c>
      <c r="E33" s="84" t="s">
        <v>238</v>
      </c>
      <c r="G33" s="204"/>
      <c r="H33" s="204"/>
      <c r="I33" s="73" t="s">
        <v>106</v>
      </c>
      <c r="J33" s="83"/>
      <c r="K33" s="84"/>
      <c r="P33" s="71"/>
    </row>
  </sheetData>
  <mergeCells count="60">
    <mergeCell ref="G28:G29"/>
    <mergeCell ref="H28:H29"/>
    <mergeCell ref="G30:G31"/>
    <mergeCell ref="H30:H31"/>
    <mergeCell ref="G32:G33"/>
    <mergeCell ref="H32:H33"/>
    <mergeCell ref="G22:G23"/>
    <mergeCell ref="H22:H23"/>
    <mergeCell ref="G24:G25"/>
    <mergeCell ref="H24:H25"/>
    <mergeCell ref="G26:G27"/>
    <mergeCell ref="H26:H27"/>
    <mergeCell ref="G16:G17"/>
    <mergeCell ref="G18:G19"/>
    <mergeCell ref="G20:G21"/>
    <mergeCell ref="H20:H21"/>
    <mergeCell ref="H16:H17"/>
    <mergeCell ref="H18:H19"/>
    <mergeCell ref="G10:G11"/>
    <mergeCell ref="H10:H11"/>
    <mergeCell ref="G12:G13"/>
    <mergeCell ref="H12:H13"/>
    <mergeCell ref="G14:G15"/>
    <mergeCell ref="H14:H15"/>
    <mergeCell ref="G4:G5"/>
    <mergeCell ref="H4:H5"/>
    <mergeCell ref="G6:G7"/>
    <mergeCell ref="H6:H7"/>
    <mergeCell ref="G8:G9"/>
    <mergeCell ref="H8:H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B4:B5"/>
    <mergeCell ref="A4:A5"/>
    <mergeCell ref="A6:A7"/>
    <mergeCell ref="B6:B7"/>
    <mergeCell ref="A8:A9"/>
    <mergeCell ref="B8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１日目勝敗表</vt:lpstr>
      <vt:lpstr>２日目勝敗表</vt:lpstr>
      <vt:lpstr>優秀選手</vt:lpstr>
      <vt:lpstr>'１日目勝敗表'!Print_Area</vt:lpstr>
      <vt:lpstr>'２日目勝敗表'!Print_Area</vt:lpstr>
      <vt:lpstr>優秀選手!Print_Area</vt:lpstr>
      <vt:lpstr>'１日目勝敗表'!Print_Titles</vt:lpstr>
      <vt:lpstr>'２日目勝敗表'!Print_Titles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u12ifa</dc:creator>
  <cp:lastModifiedBy>yosiaki</cp:lastModifiedBy>
  <cp:lastPrinted>2017-10-09T07:48:15Z</cp:lastPrinted>
  <dcterms:created xsi:type="dcterms:W3CDTF">2011-01-11T12:09:25Z</dcterms:created>
  <dcterms:modified xsi:type="dcterms:W3CDTF">2017-10-17T22:09:57Z</dcterms:modified>
</cp:coreProperties>
</file>