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iaki\OneDrive\ドキュメント\2017ジュニアカップ要項\ジュニア　U-7 ,８９10 参加チーム\"/>
    </mc:Choice>
  </mc:AlternateContent>
  <bookViews>
    <workbookView xWindow="675" yWindow="1800" windowWidth="24555" windowHeight="10410" tabRatio="628"/>
  </bookViews>
  <sheets>
    <sheet name="１日目勝敗表" sheetId="4" r:id="rId1"/>
    <sheet name="時定表" sheetId="5" r:id="rId2"/>
    <sheet name="Sheet2" sheetId="6" r:id="rId3"/>
  </sheets>
  <definedNames>
    <definedName name="_xlnm.Print_Area" localSheetId="0">'１日目勝敗表'!$A$1,'１日目勝敗表'!$B$1:$BD$45</definedName>
    <definedName name="_xlnm.Print_Titles" localSheetId="0">'１日目勝敗表'!$1:$3</definedName>
  </definedNames>
  <calcPr calcId="152511"/>
</workbook>
</file>

<file path=xl/calcChain.xml><?xml version="1.0" encoding="utf-8"?>
<calcChain xmlns="http://schemas.openxmlformats.org/spreadsheetml/2006/main">
  <c r="AU11" i="4" l="1"/>
  <c r="AU9" i="4"/>
  <c r="AQ9" i="4"/>
  <c r="AU7" i="4"/>
  <c r="AQ7" i="4"/>
  <c r="AM7" i="4"/>
  <c r="AW42" i="4"/>
  <c r="AV42" i="4"/>
  <c r="AU42" i="4"/>
  <c r="AU40" i="4"/>
  <c r="AU38" i="4"/>
  <c r="AW32" i="4"/>
  <c r="AV32" i="4"/>
  <c r="AU32" i="4"/>
  <c r="AU30" i="4"/>
  <c r="AU28" i="4"/>
  <c r="AT40" i="4"/>
  <c r="AW40" i="4" s="1"/>
  <c r="AR40" i="4"/>
  <c r="AV40" i="4" s="1"/>
  <c r="AQ39" i="4"/>
  <c r="AT38" i="4"/>
  <c r="AR38" i="4"/>
  <c r="AP38" i="4"/>
  <c r="AN38" i="4"/>
  <c r="AV38" i="4" s="1"/>
  <c r="AQ37" i="4"/>
  <c r="AM37" i="4"/>
  <c r="AQ29" i="4"/>
  <c r="AQ27" i="4"/>
  <c r="AM27" i="4"/>
  <c r="R28" i="4"/>
  <c r="V42" i="4"/>
  <c r="Y42" i="4" s="1"/>
  <c r="T42" i="4"/>
  <c r="S41" i="4"/>
  <c r="V40" i="4"/>
  <c r="T40" i="4"/>
  <c r="R40" i="4"/>
  <c r="P40" i="4"/>
  <c r="S39" i="4"/>
  <c r="O39" i="4"/>
  <c r="S37" i="4"/>
  <c r="O37" i="4"/>
  <c r="K37" i="4"/>
  <c r="V32" i="4"/>
  <c r="Y32" i="4" s="1"/>
  <c r="T32" i="4"/>
  <c r="X32" i="4" s="1"/>
  <c r="S31" i="4"/>
  <c r="V30" i="4"/>
  <c r="T30" i="4"/>
  <c r="R30" i="4"/>
  <c r="P30" i="4"/>
  <c r="S29" i="4"/>
  <c r="O29" i="4"/>
  <c r="S27" i="4"/>
  <c r="O27" i="4"/>
  <c r="K27" i="4"/>
  <c r="Y29" i="5"/>
  <c r="X29" i="5"/>
  <c r="Y25" i="5"/>
  <c r="X25" i="5"/>
  <c r="Y24" i="5"/>
  <c r="X24" i="5"/>
  <c r="Y21" i="5"/>
  <c r="X21" i="5"/>
  <c r="Y13" i="5"/>
  <c r="X13" i="5"/>
  <c r="Y12" i="5"/>
  <c r="X12" i="5"/>
  <c r="Y11" i="5"/>
  <c r="X11" i="5"/>
  <c r="Y7" i="5"/>
  <c r="X7" i="5"/>
  <c r="Y6" i="5"/>
  <c r="X6" i="5"/>
  <c r="Y5" i="5"/>
  <c r="X5" i="5"/>
  <c r="L23" i="5"/>
  <c r="K23" i="5"/>
  <c r="L21" i="5"/>
  <c r="V8" i="4"/>
  <c r="V12" i="4"/>
  <c r="Y12" i="4" s="1"/>
  <c r="S21" i="4"/>
  <c r="S19" i="4"/>
  <c r="O19" i="4"/>
  <c r="S17" i="4"/>
  <c r="O17" i="4"/>
  <c r="K17" i="4"/>
  <c r="W12" i="4"/>
  <c r="T12" i="4"/>
  <c r="X12" i="4" s="1"/>
  <c r="AT30" i="4"/>
  <c r="AW30" i="4" s="1"/>
  <c r="AR30" i="4"/>
  <c r="AV30" i="4" s="1"/>
  <c r="AT28" i="4"/>
  <c r="AR28" i="4"/>
  <c r="AP28" i="4"/>
  <c r="AW28" i="4" s="1"/>
  <c r="AN28" i="4"/>
  <c r="S11" i="4"/>
  <c r="S9" i="4"/>
  <c r="O9" i="4"/>
  <c r="S7" i="4"/>
  <c r="O7" i="4"/>
  <c r="K7" i="4"/>
  <c r="AX22" i="4"/>
  <c r="AV22" i="4"/>
  <c r="AX20" i="4"/>
  <c r="AV20" i="4"/>
  <c r="AT20" i="4"/>
  <c r="AR20" i="4"/>
  <c r="AX18" i="4"/>
  <c r="AV18" i="4"/>
  <c r="AP18" i="4"/>
  <c r="AN18" i="4"/>
  <c r="AX12" i="4"/>
  <c r="AV12" i="4"/>
  <c r="AT10" i="4"/>
  <c r="AR10" i="4"/>
  <c r="AX8" i="4"/>
  <c r="AV8" i="4"/>
  <c r="AT8" i="4"/>
  <c r="AR8" i="4"/>
  <c r="AP8" i="4"/>
  <c r="AN8" i="4"/>
  <c r="X42" i="4"/>
  <c r="V38" i="4"/>
  <c r="T38" i="4"/>
  <c r="R38" i="4"/>
  <c r="P38" i="4"/>
  <c r="N38" i="4"/>
  <c r="L38" i="4"/>
  <c r="V28" i="4"/>
  <c r="T28" i="4"/>
  <c r="P28" i="4"/>
  <c r="N28" i="4"/>
  <c r="L28" i="4"/>
  <c r="V22" i="4"/>
  <c r="Y22" i="4" s="1"/>
  <c r="T22" i="4"/>
  <c r="X22" i="4" s="1"/>
  <c r="V20" i="4"/>
  <c r="T20" i="4"/>
  <c r="R20" i="4"/>
  <c r="P20" i="4"/>
  <c r="X20" i="4" s="1"/>
  <c r="V18" i="4"/>
  <c r="T18" i="4"/>
  <c r="R18" i="4"/>
  <c r="P18" i="4"/>
  <c r="N18" i="4"/>
  <c r="L18" i="4"/>
  <c r="V10" i="4"/>
  <c r="T10" i="4"/>
  <c r="R10" i="4"/>
  <c r="P10" i="4"/>
  <c r="T8" i="4"/>
  <c r="P8" i="4"/>
  <c r="R8" i="4"/>
  <c r="L8" i="4"/>
  <c r="N8" i="4"/>
  <c r="Y30" i="5"/>
  <c r="X30" i="5"/>
  <c r="Y28" i="5"/>
  <c r="X28" i="5"/>
  <c r="Y27" i="5"/>
  <c r="X27" i="5"/>
  <c r="Y26" i="5"/>
  <c r="X26" i="5"/>
  <c r="Y23" i="5"/>
  <c r="X23" i="5"/>
  <c r="Y22" i="5"/>
  <c r="X22" i="5"/>
  <c r="Y14" i="5"/>
  <c r="X14" i="5"/>
  <c r="Y10" i="5"/>
  <c r="X10" i="5"/>
  <c r="Y9" i="5"/>
  <c r="X9" i="5"/>
  <c r="Y8" i="5"/>
  <c r="X8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2" i="5"/>
  <c r="K22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L5" i="5"/>
  <c r="K5" i="5"/>
  <c r="L6" i="5"/>
  <c r="K6" i="5"/>
  <c r="AQ36" i="4"/>
  <c r="AM36" i="4"/>
  <c r="AI36" i="4"/>
  <c r="AQ26" i="4"/>
  <c r="AM26" i="4"/>
  <c r="AI26" i="4"/>
  <c r="Y44" i="4"/>
  <c r="X44" i="4"/>
  <c r="W44" i="4"/>
  <c r="W42" i="4"/>
  <c r="X40" i="4"/>
  <c r="W40" i="4"/>
  <c r="W38" i="4"/>
  <c r="S36" i="4"/>
  <c r="O36" i="4"/>
  <c r="K36" i="4"/>
  <c r="G36" i="4"/>
  <c r="Y34" i="4"/>
  <c r="X34" i="4"/>
  <c r="W34" i="4"/>
  <c r="W32" i="4"/>
  <c r="W30" i="4"/>
  <c r="X28" i="4"/>
  <c r="W28" i="4"/>
  <c r="S26" i="4"/>
  <c r="O26" i="4"/>
  <c r="K26" i="4"/>
  <c r="G26" i="4"/>
  <c r="Y24" i="4"/>
  <c r="X24" i="4"/>
  <c r="W24" i="4"/>
  <c r="W22" i="4"/>
  <c r="Y20" i="4"/>
  <c r="W20" i="4"/>
  <c r="W18" i="4"/>
  <c r="S16" i="4"/>
  <c r="O16" i="4"/>
  <c r="K16" i="4"/>
  <c r="G16" i="4"/>
  <c r="Y14" i="4"/>
  <c r="W14" i="4"/>
  <c r="W10" i="4"/>
  <c r="W8" i="4"/>
  <c r="S6" i="4"/>
  <c r="O6" i="4"/>
  <c r="K6" i="4"/>
  <c r="G6" i="4"/>
  <c r="Y40" i="4" l="1"/>
  <c r="X18" i="4"/>
  <c r="Y38" i="4"/>
  <c r="AV28" i="4"/>
  <c r="AX28" i="4" s="1"/>
  <c r="X30" i="4"/>
  <c r="AW38" i="4"/>
  <c r="AX42" i="4"/>
  <c r="AX40" i="4"/>
  <c r="X38" i="4"/>
  <c r="Z38" i="4" s="1"/>
  <c r="Y30" i="4"/>
  <c r="Y10" i="4"/>
  <c r="AX38" i="4"/>
  <c r="Y18" i="4"/>
  <c r="X10" i="4"/>
  <c r="Y28" i="4"/>
  <c r="Z28" i="4" s="1"/>
  <c r="AX32" i="4"/>
  <c r="AX30" i="4"/>
  <c r="Z42" i="4"/>
  <c r="Z32" i="4"/>
  <c r="Z22" i="4"/>
  <c r="X8" i="4"/>
  <c r="Z12" i="4"/>
  <c r="Z30" i="4"/>
  <c r="Z34" i="4"/>
  <c r="Z44" i="4"/>
  <c r="Z40" i="4"/>
  <c r="Z20" i="4"/>
  <c r="Z24" i="4"/>
  <c r="BA24" i="4"/>
  <c r="AZ24" i="4"/>
  <c r="AY24" i="4"/>
  <c r="BA22" i="4"/>
  <c r="AZ22" i="4"/>
  <c r="AY22" i="4"/>
  <c r="BA20" i="4"/>
  <c r="AZ20" i="4"/>
  <c r="BA18" i="4"/>
  <c r="AZ18" i="4"/>
  <c r="AY18" i="4"/>
  <c r="AU16" i="4"/>
  <c r="AQ16" i="4"/>
  <c r="AM16" i="4"/>
  <c r="AI16" i="4"/>
  <c r="BA14" i="4"/>
  <c r="AZ14" i="4"/>
  <c r="AY14" i="4"/>
  <c r="BA12" i="4"/>
  <c r="AZ12" i="4"/>
  <c r="AY12" i="4"/>
  <c r="BA10" i="4"/>
  <c r="AZ10" i="4"/>
  <c r="AY10" i="4"/>
  <c r="BA8" i="4"/>
  <c r="AZ8" i="4"/>
  <c r="AY8" i="4"/>
  <c r="AU6" i="4"/>
  <c r="AQ6" i="4"/>
  <c r="AM6" i="4"/>
  <c r="AI6" i="4"/>
  <c r="Z18" i="4" l="1"/>
  <c r="Z10" i="4"/>
  <c r="BB22" i="4"/>
  <c r="BB24" i="4"/>
  <c r="BB20" i="4"/>
  <c r="BB8" i="4"/>
  <c r="BB10" i="4"/>
  <c r="BB12" i="4"/>
  <c r="BB14" i="4"/>
  <c r="BB18" i="4"/>
  <c r="AY20" i="4"/>
  <c r="X14" i="4"/>
  <c r="Z14" i="4" s="1"/>
  <c r="Y8" i="4"/>
  <c r="Z8" i="4" s="1"/>
</calcChain>
</file>

<file path=xl/sharedStrings.xml><?xml version="1.0" encoding="utf-8"?>
<sst xmlns="http://schemas.openxmlformats.org/spreadsheetml/2006/main" count="479" uniqueCount="151">
  <si>
    <t>１日目 予選リーグ　　組み合わせ</t>
    <rPh sb="1" eb="3">
      <t>ニチメ</t>
    </rPh>
    <rPh sb="4" eb="6">
      <t>ヨセン</t>
    </rPh>
    <rPh sb="11" eb="12">
      <t>ク</t>
    </rPh>
    <rPh sb="13" eb="14">
      <t>ア</t>
    </rPh>
    <phoneticPr fontId="2"/>
  </si>
  <si>
    <t>勝ち－３点、引分－１点、負け－０点</t>
    <rPh sb="0" eb="1">
      <t>カ</t>
    </rPh>
    <rPh sb="4" eb="5">
      <t>テン</t>
    </rPh>
    <rPh sb="6" eb="8">
      <t>ヒキワ</t>
    </rPh>
    <rPh sb="10" eb="11">
      <t>テン</t>
    </rPh>
    <rPh sb="12" eb="13">
      <t>マ</t>
    </rPh>
    <rPh sb="16" eb="17">
      <t>テン</t>
    </rPh>
    <phoneticPr fontId="2"/>
  </si>
  <si>
    <t>勝点</t>
    <rPh sb="0" eb="2">
      <t>カチテン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</si>
  <si>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</si>
  <si>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</si>
  <si>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</si>
  <si>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</si>
  <si>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Eグループ</t>
    <phoneticPr fontId="2"/>
  </si>
  <si>
    <r>
      <t>201</t>
    </r>
    <r>
      <rPr>
        <sz val="11"/>
        <rFont val="ＭＳ Ｐゴシック"/>
        <family val="3"/>
        <charset val="128"/>
      </rPr>
      <t>７</t>
    </r>
    <r>
      <rPr>
        <sz val="11"/>
        <rFont val="ＭＳ Ｐゴシック"/>
        <family val="3"/>
        <charset val="128"/>
      </rPr>
      <t>/1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（於：高島平少年サッカー場）</t>
    </r>
    <rPh sb="10" eb="11">
      <t>オ</t>
    </rPh>
    <rPh sb="12" eb="15">
      <t>タカシマダイラ</t>
    </rPh>
    <rPh sb="15" eb="17">
      <t>ショウネン</t>
    </rPh>
    <rPh sb="21" eb="22">
      <t>ジョウ</t>
    </rPh>
    <phoneticPr fontId="2"/>
  </si>
  <si>
    <r>
      <t xml:space="preserve">　Ｅ～Ｆグループ    </t>
    </r>
    <r>
      <rPr>
        <sz val="11"/>
        <rFont val="ＭＳ Ｐゴシック"/>
        <family val="3"/>
        <charset val="128"/>
      </rPr>
      <t>試合時間　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：（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）：1</t>
    </r>
    <r>
      <rPr>
        <sz val="11"/>
        <rFont val="ＭＳ Ｐゴシック"/>
        <family val="3"/>
        <charset val="128"/>
      </rPr>
      <t>0</t>
    </r>
    <phoneticPr fontId="2"/>
  </si>
  <si>
    <t>Ｂグループ</t>
    <phoneticPr fontId="2"/>
  </si>
  <si>
    <t>Ｃグループ</t>
    <phoneticPr fontId="2"/>
  </si>
  <si>
    <t>Ｄグループ</t>
    <phoneticPr fontId="2"/>
  </si>
  <si>
    <t>Ａグループ</t>
    <phoneticPr fontId="2"/>
  </si>
  <si>
    <t>２０１７年度　ジュニアカップ（U-9）大会 1日目</t>
    <rPh sb="4" eb="6">
      <t>ネンド</t>
    </rPh>
    <rPh sb="19" eb="21">
      <t>タイカイ</t>
    </rPh>
    <rPh sb="23" eb="24">
      <t>ニチ</t>
    </rPh>
    <rPh sb="24" eb="25">
      <t>メ</t>
    </rPh>
    <phoneticPr fontId="2"/>
  </si>
  <si>
    <t>Ｇグループ</t>
    <phoneticPr fontId="2"/>
  </si>
  <si>
    <t>Ｈグループ</t>
    <phoneticPr fontId="2"/>
  </si>
  <si>
    <t>アズサ</t>
    <phoneticPr fontId="2"/>
  </si>
  <si>
    <t>成増</t>
    <rPh sb="0" eb="2">
      <t>ナリマス</t>
    </rPh>
    <phoneticPr fontId="2"/>
  </si>
  <si>
    <t>北野Ａ</t>
    <rPh sb="0" eb="2">
      <t>キタノ</t>
    </rPh>
    <phoneticPr fontId="2"/>
  </si>
  <si>
    <t>志村東</t>
    <rPh sb="0" eb="2">
      <t>シムラ</t>
    </rPh>
    <rPh sb="2" eb="3">
      <t>ヒガシ</t>
    </rPh>
    <phoneticPr fontId="2"/>
  </si>
  <si>
    <t>高島平Ａ</t>
    <rPh sb="0" eb="2">
      <t>タカシマ</t>
    </rPh>
    <rPh sb="2" eb="3">
      <t>タイラ</t>
    </rPh>
    <phoneticPr fontId="2"/>
  </si>
  <si>
    <t>桜川</t>
    <rPh sb="0" eb="2">
      <t>サクラガワ</t>
    </rPh>
    <phoneticPr fontId="2"/>
  </si>
  <si>
    <t>シルバーＢ</t>
    <phoneticPr fontId="2"/>
  </si>
  <si>
    <t>赤塚新町</t>
    <rPh sb="0" eb="2">
      <t>アカツカ</t>
    </rPh>
    <rPh sb="2" eb="4">
      <t>シンマチ</t>
    </rPh>
    <phoneticPr fontId="2"/>
  </si>
  <si>
    <t>ビートル</t>
    <phoneticPr fontId="2"/>
  </si>
  <si>
    <t>リトル360</t>
    <phoneticPr fontId="2"/>
  </si>
  <si>
    <t>シルバーＡ</t>
    <phoneticPr fontId="2"/>
  </si>
  <si>
    <t>ペガサスＢ</t>
    <phoneticPr fontId="2"/>
  </si>
  <si>
    <t>徳丸</t>
    <rPh sb="0" eb="2">
      <t>トクマル</t>
    </rPh>
    <phoneticPr fontId="2"/>
  </si>
  <si>
    <t>北前野</t>
    <rPh sb="0" eb="1">
      <t>キタ</t>
    </rPh>
    <rPh sb="1" eb="3">
      <t>マエノ</t>
    </rPh>
    <phoneticPr fontId="2"/>
  </si>
  <si>
    <t>レパード</t>
    <phoneticPr fontId="2"/>
  </si>
  <si>
    <t>北野Ｂ</t>
    <rPh sb="0" eb="2">
      <t>キタノ</t>
    </rPh>
    <phoneticPr fontId="2"/>
  </si>
  <si>
    <t>九曜 Ａ</t>
    <rPh sb="0" eb="2">
      <t>クヨウ</t>
    </rPh>
    <phoneticPr fontId="2"/>
  </si>
  <si>
    <t>プログレット</t>
    <phoneticPr fontId="2"/>
  </si>
  <si>
    <t>向原</t>
    <rPh sb="0" eb="2">
      <t>ムカイハラ</t>
    </rPh>
    <phoneticPr fontId="2"/>
  </si>
  <si>
    <t>ＢＬＵＥ</t>
    <phoneticPr fontId="2"/>
  </si>
  <si>
    <t>Fグループ</t>
    <phoneticPr fontId="2"/>
  </si>
  <si>
    <t>ペガサスＡ</t>
    <phoneticPr fontId="2"/>
  </si>
  <si>
    <t>リオ板橋</t>
    <rPh sb="2" eb="4">
      <t>イタバシ</t>
    </rPh>
    <phoneticPr fontId="2"/>
  </si>
  <si>
    <t>九曜Ｂ</t>
    <rPh sb="0" eb="2">
      <t>クヨウ</t>
    </rPh>
    <phoneticPr fontId="2"/>
  </si>
  <si>
    <t>ゴールデン</t>
    <phoneticPr fontId="2"/>
  </si>
  <si>
    <t>中台</t>
    <rPh sb="0" eb="2">
      <t>ナカダイ</t>
    </rPh>
    <phoneticPr fontId="2"/>
  </si>
  <si>
    <t>熊野Ａ</t>
    <rPh sb="0" eb="2">
      <t>クマノ</t>
    </rPh>
    <phoneticPr fontId="2"/>
  </si>
  <si>
    <t>ときわ台</t>
    <rPh sb="3" eb="4">
      <t>ダイ</t>
    </rPh>
    <phoneticPr fontId="2"/>
  </si>
  <si>
    <t>下赤塚</t>
    <rPh sb="0" eb="3">
      <t>シモアカツカ</t>
    </rPh>
    <phoneticPr fontId="2"/>
  </si>
  <si>
    <t>高島平Ｂ</t>
    <rPh sb="0" eb="2">
      <t>タカシマ</t>
    </rPh>
    <rPh sb="2" eb="3">
      <t>タイラ</t>
    </rPh>
    <phoneticPr fontId="2"/>
  </si>
  <si>
    <t>アミーゴ</t>
    <phoneticPr fontId="2"/>
  </si>
  <si>
    <t>時間</t>
    <rPh sb="0" eb="2">
      <t>ジカン</t>
    </rPh>
    <phoneticPr fontId="2"/>
  </si>
  <si>
    <t>ＶＳ</t>
    <phoneticPr fontId="2"/>
  </si>
  <si>
    <t>対戦表</t>
    <rPh sb="0" eb="2">
      <t>タイセン</t>
    </rPh>
    <rPh sb="2" eb="3">
      <t>ヒョウ</t>
    </rPh>
    <phoneticPr fontId="2"/>
  </si>
  <si>
    <t>審判</t>
    <rPh sb="0" eb="2">
      <t>シンパン</t>
    </rPh>
    <phoneticPr fontId="2"/>
  </si>
  <si>
    <t>主</t>
    <rPh sb="0" eb="1">
      <t>シュ</t>
    </rPh>
    <phoneticPr fontId="2"/>
  </si>
  <si>
    <t>副</t>
    <rPh sb="0" eb="1">
      <t>フク</t>
    </rPh>
    <phoneticPr fontId="2"/>
  </si>
  <si>
    <t>～</t>
    <phoneticPr fontId="2"/>
  </si>
  <si>
    <t>備考</t>
    <rPh sb="0" eb="2">
      <t>ビコウ</t>
    </rPh>
    <phoneticPr fontId="2"/>
  </si>
  <si>
    <t>アズサ</t>
    <phoneticPr fontId="2"/>
  </si>
  <si>
    <t>ビートル</t>
    <phoneticPr fontId="2"/>
  </si>
  <si>
    <t>徳丸</t>
    <rPh sb="0" eb="2">
      <t>トクマル</t>
    </rPh>
    <phoneticPr fontId="2"/>
  </si>
  <si>
    <t>志村東</t>
    <rPh sb="0" eb="2">
      <t>シムラ</t>
    </rPh>
    <rPh sb="2" eb="3">
      <t>ヒガシ</t>
    </rPh>
    <phoneticPr fontId="2"/>
  </si>
  <si>
    <t>ペガサスＡ</t>
    <phoneticPr fontId="2"/>
  </si>
  <si>
    <t>高島平Ａ</t>
    <rPh sb="0" eb="2">
      <t>タカシマ</t>
    </rPh>
    <rPh sb="2" eb="3">
      <t>タイラ</t>
    </rPh>
    <phoneticPr fontId="2"/>
  </si>
  <si>
    <t>成増</t>
    <rPh sb="0" eb="2">
      <t>ナリマス</t>
    </rPh>
    <phoneticPr fontId="2"/>
  </si>
  <si>
    <t>リトル360</t>
    <phoneticPr fontId="2"/>
  </si>
  <si>
    <t>北前野</t>
    <rPh sb="0" eb="1">
      <t>キタ</t>
    </rPh>
    <rPh sb="1" eb="3">
      <t>マエノ</t>
    </rPh>
    <phoneticPr fontId="2"/>
  </si>
  <si>
    <t>ペガサスＢ</t>
    <phoneticPr fontId="2"/>
  </si>
  <si>
    <t>北野Ｂ</t>
    <rPh sb="0" eb="2">
      <t>キタノ</t>
    </rPh>
    <phoneticPr fontId="2"/>
  </si>
  <si>
    <t>リオ</t>
    <phoneticPr fontId="2"/>
  </si>
  <si>
    <t>シルバーＢ</t>
    <phoneticPr fontId="2"/>
  </si>
  <si>
    <t>シルバーＡ</t>
    <phoneticPr fontId="2"/>
  </si>
  <si>
    <t>レパード</t>
    <phoneticPr fontId="2"/>
  </si>
  <si>
    <t>九曜Ｂ</t>
    <rPh sb="0" eb="2">
      <t>クヨウ</t>
    </rPh>
    <phoneticPr fontId="2"/>
  </si>
  <si>
    <t>北野Ａ</t>
    <rPh sb="0" eb="2">
      <t>キタノ</t>
    </rPh>
    <phoneticPr fontId="2"/>
  </si>
  <si>
    <t>シルバーＡ</t>
    <phoneticPr fontId="2"/>
  </si>
  <si>
    <t>ゴールデン</t>
    <phoneticPr fontId="2"/>
  </si>
  <si>
    <t>桜川</t>
    <rPh sb="0" eb="2">
      <t>サクラガワ</t>
    </rPh>
    <phoneticPr fontId="2"/>
  </si>
  <si>
    <t>赤塚新町</t>
    <rPh sb="0" eb="4">
      <t>アカツカシンマチ</t>
    </rPh>
    <phoneticPr fontId="2"/>
  </si>
  <si>
    <t>ゴールデン</t>
    <phoneticPr fontId="2"/>
  </si>
  <si>
    <t>Ａコート</t>
    <phoneticPr fontId="2"/>
  </si>
  <si>
    <t>Ｂコート</t>
    <phoneticPr fontId="2"/>
  </si>
  <si>
    <t>Ｃコート</t>
    <phoneticPr fontId="2"/>
  </si>
  <si>
    <t>Ｄコート</t>
    <phoneticPr fontId="2"/>
  </si>
  <si>
    <t>中台</t>
    <rPh sb="0" eb="2">
      <t>ナカダイ</t>
    </rPh>
    <phoneticPr fontId="2"/>
  </si>
  <si>
    <t>九曜</t>
    <rPh sb="0" eb="2">
      <t>クヨウ</t>
    </rPh>
    <phoneticPr fontId="2"/>
  </si>
  <si>
    <t>高島平Ａ</t>
    <rPh sb="0" eb="3">
      <t>タカシマタイラ</t>
    </rPh>
    <phoneticPr fontId="2"/>
  </si>
  <si>
    <t>九曜Ａ</t>
    <rPh sb="0" eb="2">
      <t>クヨウ</t>
    </rPh>
    <phoneticPr fontId="2"/>
  </si>
  <si>
    <t>熊野</t>
    <rPh sb="0" eb="2">
      <t>クマノ</t>
    </rPh>
    <phoneticPr fontId="2"/>
  </si>
  <si>
    <t>プログレット</t>
    <phoneticPr fontId="2"/>
  </si>
  <si>
    <t>赤塚新町</t>
    <rPh sb="0" eb="2">
      <t>アカツカ</t>
    </rPh>
    <rPh sb="2" eb="4">
      <t>シンマチ</t>
    </rPh>
    <phoneticPr fontId="2"/>
  </si>
  <si>
    <t>ときわ台</t>
    <rPh sb="3" eb="4">
      <t>ダイ</t>
    </rPh>
    <phoneticPr fontId="2"/>
  </si>
  <si>
    <t>ＢＬＵＥ</t>
    <phoneticPr fontId="2"/>
  </si>
  <si>
    <t>向原</t>
    <rPh sb="0" eb="2">
      <t>ムカイハラ</t>
    </rPh>
    <phoneticPr fontId="2"/>
  </si>
  <si>
    <t>ｼﾙﾊﾞｰＢ</t>
    <phoneticPr fontId="2"/>
  </si>
  <si>
    <t>下赤塚</t>
    <rPh sb="0" eb="3">
      <t>シモアカツカ</t>
    </rPh>
    <phoneticPr fontId="2"/>
  </si>
  <si>
    <t>プログレット</t>
    <phoneticPr fontId="2"/>
  </si>
  <si>
    <t>高島平Ｂ</t>
    <rPh sb="0" eb="2">
      <t>タカシマ</t>
    </rPh>
    <rPh sb="2" eb="3">
      <t>タイラ</t>
    </rPh>
    <phoneticPr fontId="2"/>
  </si>
  <si>
    <t>赤塚新町</t>
    <rPh sb="0" eb="2">
      <t>アカツカ</t>
    </rPh>
    <rPh sb="2" eb="4">
      <t>アラマチ</t>
    </rPh>
    <phoneticPr fontId="2"/>
  </si>
  <si>
    <t>ＢＬＵＥ</t>
    <phoneticPr fontId="2"/>
  </si>
  <si>
    <t>アミーゴ</t>
    <phoneticPr fontId="2"/>
  </si>
  <si>
    <t>ー</t>
    <phoneticPr fontId="2"/>
  </si>
  <si>
    <t>●</t>
    <phoneticPr fontId="2"/>
  </si>
  <si>
    <t>○</t>
    <phoneticPr fontId="2"/>
  </si>
  <si>
    <t>Ｂ－１</t>
    <phoneticPr fontId="2"/>
  </si>
  <si>
    <t>●</t>
    <phoneticPr fontId="2"/>
  </si>
  <si>
    <t>試合時間＝１４（４）１４</t>
    <rPh sb="0" eb="2">
      <t>シアイ</t>
    </rPh>
    <rPh sb="2" eb="4">
      <t>ジカン</t>
    </rPh>
    <phoneticPr fontId="2"/>
  </si>
  <si>
    <t>Ｃ-1</t>
    <phoneticPr fontId="2"/>
  </si>
  <si>
    <t>○</t>
    <phoneticPr fontId="2"/>
  </si>
  <si>
    <t>Ａ-1</t>
    <phoneticPr fontId="2"/>
  </si>
  <si>
    <t>Ｄ-1</t>
    <phoneticPr fontId="2"/>
  </si>
  <si>
    <t>Ａ-2</t>
    <phoneticPr fontId="2"/>
  </si>
  <si>
    <t>Ｂ-2</t>
    <phoneticPr fontId="2"/>
  </si>
  <si>
    <t>Ｃ-2</t>
    <phoneticPr fontId="2"/>
  </si>
  <si>
    <t>Ｄ-2</t>
    <phoneticPr fontId="2"/>
  </si>
  <si>
    <t>Ｃ-3</t>
    <phoneticPr fontId="2"/>
  </si>
  <si>
    <t>Ｂ-3</t>
    <phoneticPr fontId="2"/>
  </si>
  <si>
    <t>Ａ-3</t>
    <phoneticPr fontId="2"/>
  </si>
  <si>
    <t>Ｄ-3</t>
    <phoneticPr fontId="2"/>
  </si>
  <si>
    <t>○</t>
    <phoneticPr fontId="2"/>
  </si>
  <si>
    <t>●</t>
    <phoneticPr fontId="2"/>
  </si>
  <si>
    <t>●</t>
    <phoneticPr fontId="2"/>
  </si>
  <si>
    <t>Ｄ-4</t>
    <phoneticPr fontId="2"/>
  </si>
  <si>
    <t>Ｂ-4</t>
    <phoneticPr fontId="2"/>
  </si>
  <si>
    <t>Ｃ-4</t>
    <phoneticPr fontId="2"/>
  </si>
  <si>
    <t>●</t>
    <phoneticPr fontId="2"/>
  </si>
  <si>
    <t>Ａ-4</t>
    <phoneticPr fontId="2"/>
  </si>
  <si>
    <t>△</t>
    <phoneticPr fontId="2"/>
  </si>
  <si>
    <t>○</t>
    <phoneticPr fontId="2"/>
  </si>
  <si>
    <t>△</t>
    <phoneticPr fontId="2"/>
  </si>
  <si>
    <t>Ｃ-6</t>
    <phoneticPr fontId="2"/>
  </si>
  <si>
    <t>Ｂ-6</t>
    <phoneticPr fontId="2"/>
  </si>
  <si>
    <t>Ｄ-6</t>
    <phoneticPr fontId="2"/>
  </si>
  <si>
    <t>Ａ-6</t>
    <phoneticPr fontId="2"/>
  </si>
  <si>
    <t>●</t>
    <phoneticPr fontId="2"/>
  </si>
  <si>
    <t>○</t>
    <phoneticPr fontId="2"/>
  </si>
  <si>
    <t>Ａ-7</t>
    <phoneticPr fontId="2"/>
  </si>
  <si>
    <t>Ｂ-7</t>
    <phoneticPr fontId="2"/>
  </si>
  <si>
    <t>●</t>
    <phoneticPr fontId="2"/>
  </si>
  <si>
    <t>○</t>
    <phoneticPr fontId="2"/>
  </si>
  <si>
    <t>Ｄ-7</t>
    <phoneticPr fontId="2"/>
  </si>
  <si>
    <t>Ｃ-7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</si>
  <si>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</si>
  <si>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</si>
  <si>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</si>
  <si>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</si>
  <si>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</si>
  <si>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</si>
  <si>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</si>
  <si>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</si>
  <si>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</si>
  <si>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Ｃ-10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</si>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</sst>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250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6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1" fillId="0" borderId="0" xfId="1" applyFont="1" applyAlignment="1">
      <alignment vertical="center" shrinkToFit="1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right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righ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Fill="1" applyBorder="1" applyAlignment="1" applyProtection="1">
      <alignment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3" fillId="0" borderId="11" xfId="1" applyNumberFormat="1" applyFont="1" applyBorder="1" applyAlignment="1" applyProtection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" fillId="0" borderId="0" xfId="1" applyAlignment="1">
      <alignment shrinkToFit="1"/>
    </xf>
    <xf numFmtId="0" fontId="5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shrinkToFit="1"/>
    </xf>
    <xf numFmtId="0" fontId="3" fillId="0" borderId="0" xfId="1" applyFont="1" applyFill="1" applyBorder="1" applyAlignment="1">
      <alignment vertical="center" shrinkToFit="1"/>
    </xf>
    <xf numFmtId="0" fontId="7" fillId="0" borderId="13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1" applyFont="1" applyFill="1" applyBorder="1" applyAlignment="1" applyProtection="1">
      <alignment vertical="center" shrinkToFit="1"/>
    </xf>
    <xf numFmtId="0" fontId="7" fillId="0" borderId="14" xfId="1" applyFont="1" applyBorder="1" applyAlignment="1">
      <alignment horizontal="center" vertical="center" shrinkToFit="1"/>
    </xf>
    <xf numFmtId="0" fontId="0" fillId="0" borderId="4" xfId="1" applyFont="1" applyFill="1" applyBorder="1" applyAlignment="1" applyProtection="1">
      <alignment vertical="center" shrinkToFit="1"/>
    </xf>
    <xf numFmtId="0" fontId="1" fillId="0" borderId="4" xfId="1" applyFont="1" applyFill="1" applyBorder="1" applyAlignment="1" applyProtection="1">
      <alignment vertical="center" shrinkToFit="1"/>
    </xf>
    <xf numFmtId="0" fontId="1" fillId="0" borderId="4" xfId="1" applyFont="1" applyBorder="1" applyAlignment="1">
      <alignment vertical="center" shrinkToFit="1"/>
    </xf>
    <xf numFmtId="0" fontId="1" fillId="0" borderId="15" xfId="1" applyFont="1" applyBorder="1" applyAlignment="1">
      <alignment vertical="center" shrinkToFit="1"/>
    </xf>
    <xf numFmtId="0" fontId="1" fillId="0" borderId="3" xfId="1" applyFont="1" applyFill="1" applyBorder="1" applyAlignment="1" applyProtection="1">
      <alignment vertical="center" shrinkToFit="1"/>
    </xf>
    <xf numFmtId="0" fontId="1" fillId="0" borderId="3" xfId="1" applyFont="1" applyBorder="1" applyAlignment="1">
      <alignment vertical="center" shrinkToFit="1"/>
    </xf>
    <xf numFmtId="0" fontId="1" fillId="0" borderId="16" xfId="1" applyFont="1" applyBorder="1" applyAlignment="1">
      <alignment vertical="center" shrinkToFit="1"/>
    </xf>
    <xf numFmtId="0" fontId="0" fillId="0" borderId="17" xfId="1" applyFont="1" applyFill="1" applyBorder="1" applyAlignment="1" applyProtection="1">
      <alignment vertical="center" shrinkToFit="1"/>
    </xf>
    <xf numFmtId="0" fontId="1" fillId="0" borderId="17" xfId="1" applyFont="1" applyBorder="1" applyAlignment="1">
      <alignment vertical="center" shrinkToFit="1"/>
    </xf>
    <xf numFmtId="0" fontId="1" fillId="0" borderId="18" xfId="1" applyFont="1" applyBorder="1" applyAlignment="1">
      <alignment vertical="center" shrinkToFit="1"/>
    </xf>
    <xf numFmtId="0" fontId="1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shrinkToFit="1"/>
    </xf>
    <xf numFmtId="0" fontId="1" fillId="0" borderId="0" xfId="1" applyBorder="1" applyAlignment="1">
      <alignment shrinkToFit="1"/>
    </xf>
    <xf numFmtId="0" fontId="0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1" applyNumberFormat="1" applyFont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0" xfId="1" applyFont="1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38" xfId="1" applyFont="1" applyBorder="1" applyAlignment="1">
      <alignment horizontal="center" vertical="center" shrinkToFit="1"/>
    </xf>
    <xf numFmtId="0" fontId="6" fillId="0" borderId="39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 shrinkToFit="1"/>
    </xf>
    <xf numFmtId="0" fontId="3" fillId="0" borderId="44" xfId="1" applyFont="1" applyBorder="1" applyAlignment="1">
      <alignment horizontal="center" vertical="center" shrinkToFit="1"/>
    </xf>
    <xf numFmtId="0" fontId="3" fillId="0" borderId="45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46" xfId="1" applyFont="1" applyBorder="1" applyAlignment="1">
      <alignment horizontal="center" vertical="center" shrinkToFit="1"/>
    </xf>
    <xf numFmtId="0" fontId="3" fillId="0" borderId="47" xfId="1" applyFont="1" applyBorder="1" applyAlignment="1">
      <alignment horizontal="center" vertical="center" shrinkToFit="1"/>
    </xf>
    <xf numFmtId="0" fontId="3" fillId="0" borderId="48" xfId="1" applyFont="1" applyBorder="1" applyAlignment="1">
      <alignment horizontal="center" vertical="center" shrinkToFit="1"/>
    </xf>
    <xf numFmtId="0" fontId="1" fillId="0" borderId="49" xfId="1" applyFont="1" applyBorder="1" applyAlignment="1">
      <alignment horizontal="center" vertical="center" shrinkToFit="1"/>
    </xf>
    <xf numFmtId="0" fontId="1" fillId="0" borderId="34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29" xfId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 shrinkToFit="1"/>
    </xf>
    <xf numFmtId="0" fontId="3" fillId="0" borderId="6" xfId="1" applyNumberFormat="1" applyFont="1" applyBorder="1" applyAlignment="1" applyProtection="1">
      <alignment horizontal="center" vertical="center" shrinkToFit="1"/>
    </xf>
    <xf numFmtId="0" fontId="3" fillId="0" borderId="5" xfId="1" applyNumberFormat="1" applyFont="1" applyBorder="1" applyAlignment="1" applyProtection="1">
      <alignment horizontal="center" vertical="center" shrinkToFit="1"/>
    </xf>
    <xf numFmtId="0" fontId="3" fillId="0" borderId="27" xfId="1" applyNumberFormat="1" applyFont="1" applyBorder="1" applyAlignment="1" applyProtection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4"/>
  <sheetViews>
    <sheetView tabSelected="1" topLeftCell="F6" zoomScale="75" zoomScaleNormal="75" zoomScaleSheetLayoutView="100" workbookViewId="0">
      <selection activeCell="BD29" sqref="BD29"/>
    </sheetView>
  </sheetViews>
  <sheetFormatPr defaultColWidth="5.625" defaultRowHeight="21" customHeight="1" x14ac:dyDescent="0.15"/>
  <cols>
    <col min="1" max="1" width="4.5" style="1" customWidth="1"/>
    <col min="2" max="6" width="5.375" style="1" customWidth="1"/>
    <col min="7" max="34" width="5.375" style="32" customWidth="1"/>
    <col min="35" max="35" width="4.5" style="1" customWidth="1"/>
    <col min="36" max="61" width="4.625" style="1" customWidth="1"/>
    <col min="62" max="62" width="4.375" style="1" customWidth="1"/>
    <col min="63" max="16384" width="5.625" style="1"/>
  </cols>
  <sheetData>
    <row r="1" spans="1:58" ht="21" customHeight="1" x14ac:dyDescent="0.15">
      <c r="B1" s="2" t="s">
        <v>14</v>
      </c>
      <c r="C1" s="3"/>
      <c r="D1" s="3"/>
      <c r="E1" s="3"/>
      <c r="F1" s="3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I1" s="5"/>
      <c r="AJ1" s="2" t="s">
        <v>14</v>
      </c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33" t="s">
        <v>8</v>
      </c>
    </row>
    <row r="2" spans="1:58" ht="15" customHeight="1" x14ac:dyDescent="0.15">
      <c r="A2" s="2"/>
      <c r="C2" s="3"/>
      <c r="D2" s="3"/>
      <c r="E2" s="3"/>
      <c r="F2" s="3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5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8" ht="21" customHeight="1" x14ac:dyDescent="0.15">
      <c r="B3" s="8" t="s">
        <v>0</v>
      </c>
      <c r="C3" s="3"/>
      <c r="D3" s="3"/>
      <c r="E3" s="3"/>
      <c r="F3" s="3"/>
      <c r="G3" s="31"/>
      <c r="H3" s="31"/>
      <c r="I3" s="31"/>
      <c r="J3" s="31"/>
      <c r="K3" s="34" t="s">
        <v>1</v>
      </c>
      <c r="L3" s="31"/>
      <c r="M3" s="31"/>
      <c r="N3" s="31"/>
      <c r="O3" s="68" t="s">
        <v>104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5"/>
      <c r="AJ3" s="8" t="s">
        <v>0</v>
      </c>
      <c r="AK3" s="3"/>
      <c r="AL3" s="3"/>
      <c r="AM3" s="3"/>
      <c r="AN3" s="3"/>
      <c r="AO3" s="31"/>
      <c r="AP3" s="31"/>
      <c r="AQ3" s="31"/>
      <c r="AR3" s="31"/>
      <c r="AS3" s="34" t="s">
        <v>1</v>
      </c>
      <c r="AT3" s="31"/>
      <c r="AU3" s="31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8" ht="21" customHeight="1" thickBot="1" x14ac:dyDescent="0.2">
      <c r="A4" s="4"/>
      <c r="B4" s="4"/>
      <c r="C4" s="4"/>
      <c r="D4" s="4"/>
      <c r="E4" s="5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  <c r="AD4" s="4"/>
      <c r="AE4" s="4"/>
      <c r="AF4" s="13"/>
      <c r="AG4" s="14"/>
      <c r="AH4" s="4"/>
      <c r="AI4" s="15"/>
      <c r="AJ4" s="13"/>
      <c r="AK4" s="14"/>
      <c r="AL4" s="4"/>
      <c r="AM4" s="122" t="s">
        <v>9</v>
      </c>
      <c r="AN4" s="123"/>
      <c r="AO4" s="123"/>
      <c r="AP4" s="123"/>
      <c r="AQ4" s="123"/>
      <c r="AR4" s="123"/>
      <c r="AS4" s="123"/>
      <c r="AT4" s="123"/>
      <c r="AU4" s="123"/>
      <c r="AV4" s="5"/>
      <c r="AW4" s="12"/>
      <c r="AX4" s="5"/>
    </row>
    <row r="5" spans="1:58" ht="21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3"/>
      <c r="AG5" s="14"/>
      <c r="AH5" s="4"/>
      <c r="AI5" s="15"/>
      <c r="AJ5" s="13"/>
      <c r="AK5" s="14"/>
      <c r="AL5" s="4"/>
      <c r="AM5" s="15"/>
      <c r="AN5" s="13"/>
      <c r="AO5" s="14"/>
      <c r="AP5" s="4"/>
      <c r="AQ5" s="15"/>
      <c r="AR5" s="16"/>
      <c r="AS5" s="5"/>
      <c r="AT5" s="5"/>
      <c r="AU5" s="5"/>
      <c r="AV5" s="5"/>
      <c r="AW5" s="12"/>
      <c r="AX5" s="5"/>
    </row>
    <row r="6" spans="1:58" ht="30" customHeight="1" thickBot="1" x14ac:dyDescent="0.2">
      <c r="A6" s="54"/>
      <c r="B6" s="70" t="s">
        <v>13</v>
      </c>
      <c r="C6" s="71"/>
      <c r="D6" s="71"/>
      <c r="E6" s="71"/>
      <c r="F6" s="72"/>
      <c r="G6" s="73" t="str">
        <f>C7</f>
        <v>アズサ</v>
      </c>
      <c r="H6" s="74"/>
      <c r="I6" s="74"/>
      <c r="J6" s="75"/>
      <c r="K6" s="73" t="str">
        <f>C9</f>
        <v>成増</v>
      </c>
      <c r="L6" s="74"/>
      <c r="M6" s="74"/>
      <c r="N6" s="75"/>
      <c r="O6" s="73" t="str">
        <f>C11</f>
        <v>北野Ａ</v>
      </c>
      <c r="P6" s="74"/>
      <c r="Q6" s="74"/>
      <c r="R6" s="75"/>
      <c r="S6" s="73" t="str">
        <f>C13</f>
        <v>志村東</v>
      </c>
      <c r="T6" s="74"/>
      <c r="U6" s="74"/>
      <c r="V6" s="75"/>
      <c r="W6" s="17" t="s">
        <v>2</v>
      </c>
      <c r="X6" s="17" t="s">
        <v>3</v>
      </c>
      <c r="Y6" s="17" t="s">
        <v>4</v>
      </c>
      <c r="Z6" s="17" t="s">
        <v>5</v>
      </c>
      <c r="AA6" s="18" t="s">
        <v>6</v>
      </c>
      <c r="AB6" s="27"/>
      <c r="AC6" s="13"/>
      <c r="AD6" s="70" t="s">
        <v>7</v>
      </c>
      <c r="AE6" s="71"/>
      <c r="AF6" s="71"/>
      <c r="AG6" s="71"/>
      <c r="AH6" s="72"/>
      <c r="AI6" s="73" t="str">
        <f>AE7</f>
        <v>九曜 Ａ</v>
      </c>
      <c r="AJ6" s="74"/>
      <c r="AK6" s="74"/>
      <c r="AL6" s="75"/>
      <c r="AM6" s="73" t="str">
        <f>AE9</f>
        <v>プログレット</v>
      </c>
      <c r="AN6" s="74"/>
      <c r="AO6" s="74"/>
      <c r="AP6" s="75"/>
      <c r="AQ6" s="73" t="str">
        <f>AE11</f>
        <v>向原</v>
      </c>
      <c r="AR6" s="74"/>
      <c r="AS6" s="74"/>
      <c r="AT6" s="75"/>
      <c r="AU6" s="73" t="str">
        <f>AE13</f>
        <v>ＢＬＵＥ</v>
      </c>
      <c r="AV6" s="74"/>
      <c r="AW6" s="74"/>
      <c r="AX6" s="75"/>
      <c r="AY6" s="17" t="s">
        <v>2</v>
      </c>
      <c r="AZ6" s="17" t="s">
        <v>3</v>
      </c>
      <c r="BA6" s="17" t="s">
        <v>4</v>
      </c>
      <c r="BB6" s="17" t="s">
        <v>5</v>
      </c>
      <c r="BC6" s="18" t="s">
        <v>6</v>
      </c>
      <c r="BD6" s="19"/>
    </row>
    <row r="7" spans="1:58" ht="21" customHeight="1" thickTop="1" x14ac:dyDescent="0.15">
      <c r="A7" s="54"/>
      <c r="B7" s="76">
        <v>1</v>
      </c>
      <c r="C7" s="78" t="s">
        <v>17</v>
      </c>
      <c r="D7" s="79"/>
      <c r="E7" s="79"/>
      <c r="F7" s="80"/>
      <c r="G7" s="84"/>
      <c r="H7" s="85"/>
      <c r="I7" s="85"/>
      <c r="J7" s="86"/>
      <c r="K7" s="90" t="str">
        <f>G9</f>
        <v>Ａ-1</v>
      </c>
      <c r="L7" s="91"/>
      <c r="M7" s="91"/>
      <c r="N7" s="92"/>
      <c r="O7" s="90" t="str">
        <f>G11</f>
        <v>Ｃ-7</v>
      </c>
      <c r="P7" s="91"/>
      <c r="Q7" s="91"/>
      <c r="R7" s="92"/>
      <c r="S7" s="90" t="str">
        <f>G13</f>
        <v>Ａ-4</v>
      </c>
      <c r="T7" s="91"/>
      <c r="U7" s="91"/>
      <c r="V7" s="92"/>
      <c r="W7" s="38"/>
      <c r="X7" s="38"/>
      <c r="Y7" s="38"/>
      <c r="Z7" s="30"/>
      <c r="AA7" s="93">
        <v>4</v>
      </c>
      <c r="AB7" s="27"/>
      <c r="AC7" s="13"/>
      <c r="AD7" s="76">
        <v>1</v>
      </c>
      <c r="AE7" s="78" t="s">
        <v>33</v>
      </c>
      <c r="AF7" s="79"/>
      <c r="AG7" s="79"/>
      <c r="AH7" s="80"/>
      <c r="AI7" s="84"/>
      <c r="AJ7" s="85"/>
      <c r="AK7" s="85"/>
      <c r="AL7" s="86"/>
      <c r="AM7" s="90" t="str">
        <f>AI9</f>
        <v>Ｃ-3</v>
      </c>
      <c r="AN7" s="91"/>
      <c r="AO7" s="91"/>
      <c r="AP7" s="92"/>
      <c r="AQ7" s="90" t="str">
        <f>AI11</f>
        <v>Ｃ-10</v>
      </c>
      <c r="AR7" s="91"/>
      <c r="AS7" s="91"/>
      <c r="AT7" s="92"/>
      <c r="AU7" s="90" t="str">
        <f>AI13</f>
        <v>Ｃ-6</v>
      </c>
      <c r="AV7" s="91"/>
      <c r="AW7" s="91"/>
      <c r="AX7" s="92"/>
      <c r="AY7" s="38"/>
      <c r="AZ7" s="38"/>
      <c r="BA7" s="38"/>
      <c r="BB7" s="30"/>
      <c r="BC7" s="93">
        <v>1</v>
      </c>
      <c r="BD7" s="4"/>
    </row>
    <row r="8" spans="1:58" ht="21" customHeight="1" x14ac:dyDescent="0.15">
      <c r="A8" s="54"/>
      <c r="B8" s="77"/>
      <c r="C8" s="81"/>
      <c r="D8" s="82"/>
      <c r="E8" s="82"/>
      <c r="F8" s="83"/>
      <c r="G8" s="87"/>
      <c r="H8" s="88"/>
      <c r="I8" s="88"/>
      <c r="J8" s="89"/>
      <c r="K8" s="20" t="s">
        <v>100</v>
      </c>
      <c r="L8" s="21">
        <f>J10</f>
        <v>0</v>
      </c>
      <c r="M8" s="21" t="s">
        <v>99</v>
      </c>
      <c r="N8" s="21">
        <f>H10</f>
        <v>3</v>
      </c>
      <c r="O8" s="20" t="s">
        <v>100</v>
      </c>
      <c r="P8" s="21">
        <f>J12</f>
        <v>0</v>
      </c>
      <c r="Q8" s="21" t="s">
        <v>99</v>
      </c>
      <c r="R8" s="21">
        <f>H12</f>
        <v>8</v>
      </c>
      <c r="S8" s="20" t="s">
        <v>125</v>
      </c>
      <c r="T8" s="21">
        <f>J14</f>
        <v>2</v>
      </c>
      <c r="U8" s="21" t="s">
        <v>99</v>
      </c>
      <c r="V8" s="21">
        <f>H14</f>
        <v>2</v>
      </c>
      <c r="W8" s="39">
        <f>IF(K8="△",1,IF(K8="○",3,IF(K8="●",0)))+IF(O8="△",1,IF(O8="○",3,IF(O8="●",0)))+IF(S8="△",1,IF(S8="○",3,IF(S8="●",0)))</f>
        <v>1</v>
      </c>
      <c r="X8" s="41">
        <f>T8+P8+L8</f>
        <v>2</v>
      </c>
      <c r="Y8" s="41">
        <f>V8+R8+N8</f>
        <v>13</v>
      </c>
      <c r="Z8" s="42">
        <f>X8-Y8</f>
        <v>-11</v>
      </c>
      <c r="AA8" s="94"/>
      <c r="AB8" s="37"/>
      <c r="AC8" s="13"/>
      <c r="AD8" s="77"/>
      <c r="AE8" s="81"/>
      <c r="AF8" s="82"/>
      <c r="AG8" s="82"/>
      <c r="AH8" s="83"/>
      <c r="AI8" s="87"/>
      <c r="AJ8" s="88"/>
      <c r="AK8" s="88"/>
      <c r="AL8" s="89"/>
      <c r="AM8" s="20" t="s">
        <v>106</v>
      </c>
      <c r="AN8" s="21">
        <f>AL10</f>
        <v>3</v>
      </c>
      <c r="AO8" s="21" t="s">
        <v>99</v>
      </c>
      <c r="AP8" s="21">
        <f>AJ10</f>
        <v>1</v>
      </c>
      <c r="AQ8" s="20" t="s">
        <v>145</v>
      </c>
      <c r="AR8" s="21">
        <f>AL12</f>
        <v>7</v>
      </c>
      <c r="AS8" s="21" t="s">
        <v>99</v>
      </c>
      <c r="AT8" s="21">
        <f>AJ12</f>
        <v>0</v>
      </c>
      <c r="AU8" s="20" t="s">
        <v>127</v>
      </c>
      <c r="AV8" s="21">
        <f>AL14</f>
        <v>0</v>
      </c>
      <c r="AW8" s="21" t="s">
        <v>99</v>
      </c>
      <c r="AX8" s="21">
        <f>AJ14</f>
        <v>0</v>
      </c>
      <c r="AY8" s="39">
        <f>IF(AM8="△",1,IF(AM8="○",3,IF(AM8="●",0)))+IF(AQ8="△",1,IF(AQ8="○",3,IF(AQ8="●",0)))+IF(AU8="△",1,IF(AU8="○",3,IF(AU8="●",0)))</f>
        <v>7</v>
      </c>
      <c r="AZ8" s="41">
        <f>AV8+AR8+AN8</f>
        <v>10</v>
      </c>
      <c r="BA8" s="41">
        <f>AX8+AT8+AP8</f>
        <v>1</v>
      </c>
      <c r="BB8" s="42">
        <f>AZ8-BA8</f>
        <v>9</v>
      </c>
      <c r="BC8" s="94"/>
      <c r="BD8" s="49"/>
    </row>
    <row r="9" spans="1:58" ht="21" customHeight="1" x14ac:dyDescent="0.15">
      <c r="A9" s="54"/>
      <c r="B9" s="96">
        <v>2</v>
      </c>
      <c r="C9" s="78" t="s">
        <v>18</v>
      </c>
      <c r="D9" s="79"/>
      <c r="E9" s="79"/>
      <c r="F9" s="80"/>
      <c r="G9" s="97" t="s">
        <v>107</v>
      </c>
      <c r="H9" s="98"/>
      <c r="I9" s="98"/>
      <c r="J9" s="99"/>
      <c r="K9" s="100"/>
      <c r="L9" s="101"/>
      <c r="M9" s="101"/>
      <c r="N9" s="102"/>
      <c r="O9" s="103" t="str">
        <f>K11</f>
        <v>Ｂ-4</v>
      </c>
      <c r="P9" s="104"/>
      <c r="Q9" s="104"/>
      <c r="R9" s="105"/>
      <c r="S9" s="103" t="str">
        <f>K13</f>
        <v>Ｄ-7</v>
      </c>
      <c r="T9" s="104"/>
      <c r="U9" s="104"/>
      <c r="V9" s="105"/>
      <c r="W9" s="43"/>
      <c r="X9" s="44"/>
      <c r="Y9" s="44"/>
      <c r="Z9" s="45"/>
      <c r="AA9" s="95">
        <v>2</v>
      </c>
      <c r="AB9" s="16"/>
      <c r="AC9" s="4"/>
      <c r="AD9" s="96">
        <v>2</v>
      </c>
      <c r="AE9" s="78" t="s">
        <v>34</v>
      </c>
      <c r="AF9" s="79"/>
      <c r="AG9" s="79"/>
      <c r="AH9" s="80"/>
      <c r="AI9" s="97" t="s">
        <v>113</v>
      </c>
      <c r="AJ9" s="98"/>
      <c r="AK9" s="98"/>
      <c r="AL9" s="99"/>
      <c r="AM9" s="100"/>
      <c r="AN9" s="101"/>
      <c r="AO9" s="101"/>
      <c r="AP9" s="102"/>
      <c r="AQ9" s="103" t="str">
        <f>AM11</f>
        <v>Ｄ-6</v>
      </c>
      <c r="AR9" s="104"/>
      <c r="AS9" s="104"/>
      <c r="AT9" s="105"/>
      <c r="AU9" s="103">
        <f>AM13</f>
        <v>0</v>
      </c>
      <c r="AV9" s="104"/>
      <c r="AW9" s="104"/>
      <c r="AX9" s="105"/>
      <c r="AY9" s="43"/>
      <c r="AZ9" s="44"/>
      <c r="BA9" s="44"/>
      <c r="BB9" s="45"/>
      <c r="BC9" s="95">
        <v>2</v>
      </c>
      <c r="BD9" s="49"/>
    </row>
    <row r="10" spans="1:58" ht="21" customHeight="1" x14ac:dyDescent="0.15">
      <c r="A10" s="13"/>
      <c r="B10" s="77"/>
      <c r="C10" s="81"/>
      <c r="D10" s="82"/>
      <c r="E10" s="82"/>
      <c r="F10" s="83"/>
      <c r="G10" s="20" t="s">
        <v>106</v>
      </c>
      <c r="H10" s="21">
        <v>3</v>
      </c>
      <c r="I10" s="21" t="s">
        <v>99</v>
      </c>
      <c r="J10" s="21">
        <v>0</v>
      </c>
      <c r="K10" s="87"/>
      <c r="L10" s="88"/>
      <c r="M10" s="88"/>
      <c r="N10" s="89"/>
      <c r="O10" s="20" t="s">
        <v>118</v>
      </c>
      <c r="P10" s="21">
        <f>N12</f>
        <v>1</v>
      </c>
      <c r="Q10" s="21" t="s">
        <v>99</v>
      </c>
      <c r="R10" s="21">
        <f>L12</f>
        <v>4</v>
      </c>
      <c r="S10" s="20" t="s">
        <v>101</v>
      </c>
      <c r="T10" s="21">
        <f>N14</f>
        <v>3</v>
      </c>
      <c r="U10" s="21" t="s">
        <v>99</v>
      </c>
      <c r="V10" s="21">
        <f>L14</f>
        <v>1</v>
      </c>
      <c r="W10" s="39">
        <f>IF(G10="△",1,IF(G10="○",3,IF(G10="●",0)))+IF(O10="△",1,IF(O10="○",3,IF(O10="●",0)))+IF(S10="△",1,IF(S10="○",3,IF(S10="●",0)))</f>
        <v>6</v>
      </c>
      <c r="X10" s="40">
        <f>T10+P10+H10</f>
        <v>7</v>
      </c>
      <c r="Y10" s="41">
        <f>V10+R10+J10</f>
        <v>5</v>
      </c>
      <c r="Z10" s="42">
        <f>X10-Y10</f>
        <v>2</v>
      </c>
      <c r="AA10" s="94"/>
      <c r="AB10" s="37"/>
      <c r="AC10" s="4"/>
      <c r="AD10" s="77"/>
      <c r="AE10" s="81"/>
      <c r="AF10" s="82"/>
      <c r="AG10" s="82"/>
      <c r="AH10" s="83"/>
      <c r="AI10" s="20" t="s">
        <v>144</v>
      </c>
      <c r="AJ10" s="21">
        <v>1</v>
      </c>
      <c r="AK10" s="21" t="s">
        <v>99</v>
      </c>
      <c r="AL10" s="21">
        <v>3</v>
      </c>
      <c r="AM10" s="87"/>
      <c r="AN10" s="88"/>
      <c r="AO10" s="88"/>
      <c r="AP10" s="89"/>
      <c r="AQ10" s="20" t="s">
        <v>101</v>
      </c>
      <c r="AR10" s="21">
        <f>AP12</f>
        <v>3</v>
      </c>
      <c r="AS10" s="21" t="s">
        <v>99</v>
      </c>
      <c r="AT10" s="21">
        <f>AN12</f>
        <v>0</v>
      </c>
      <c r="AU10" s="20" t="s">
        <v>145</v>
      </c>
      <c r="AV10" s="21">
        <v>2</v>
      </c>
      <c r="AW10" s="21" t="s">
        <v>99</v>
      </c>
      <c r="AX10" s="21">
        <v>0</v>
      </c>
      <c r="AY10" s="39">
        <f>IF(AI10="△",1,IF(AI10="○",3,IF(AI10="●",0)))+IF(AQ10="△",1,IF(AQ10="○",3,IF(AQ10="●",0)))+IF(AU10="△",1,IF(AU10="○",3,IF(AU10="●",0)))</f>
        <v>6</v>
      </c>
      <c r="AZ10" s="40">
        <f>AV10+AR10+AJ10</f>
        <v>6</v>
      </c>
      <c r="BA10" s="41">
        <f>AX10+AT10+AL10</f>
        <v>3</v>
      </c>
      <c r="BB10" s="42">
        <f>AZ10-BA10</f>
        <v>3</v>
      </c>
      <c r="BC10" s="94"/>
      <c r="BD10" s="49"/>
    </row>
    <row r="11" spans="1:58" ht="21" customHeight="1" x14ac:dyDescent="0.15">
      <c r="A11" s="57"/>
      <c r="B11" s="96">
        <v>3</v>
      </c>
      <c r="C11" s="79" t="s">
        <v>19</v>
      </c>
      <c r="D11" s="79"/>
      <c r="E11" s="79"/>
      <c r="F11" s="79"/>
      <c r="G11" s="103" t="s">
        <v>139</v>
      </c>
      <c r="H11" s="104"/>
      <c r="I11" s="104"/>
      <c r="J11" s="105"/>
      <c r="K11" s="97" t="s">
        <v>121</v>
      </c>
      <c r="L11" s="98"/>
      <c r="M11" s="98"/>
      <c r="N11" s="99"/>
      <c r="O11" s="100"/>
      <c r="P11" s="101"/>
      <c r="Q11" s="101"/>
      <c r="R11" s="102"/>
      <c r="S11" s="103" t="str">
        <f>O13</f>
        <v>Ｂ－１</v>
      </c>
      <c r="T11" s="104"/>
      <c r="U11" s="104"/>
      <c r="V11" s="105"/>
      <c r="W11" s="43"/>
      <c r="X11" s="44"/>
      <c r="Y11" s="44"/>
      <c r="Z11" s="45"/>
      <c r="AA11" s="95">
        <v>1</v>
      </c>
      <c r="AB11" s="16"/>
      <c r="AC11" s="4"/>
      <c r="AD11" s="96">
        <v>3</v>
      </c>
      <c r="AE11" s="79" t="s">
        <v>35</v>
      </c>
      <c r="AF11" s="79"/>
      <c r="AG11" s="79"/>
      <c r="AH11" s="79"/>
      <c r="AI11" s="103" t="s">
        <v>149</v>
      </c>
      <c r="AJ11" s="104"/>
      <c r="AK11" s="104"/>
      <c r="AL11" s="105"/>
      <c r="AM11" s="97" t="s">
        <v>130</v>
      </c>
      <c r="AN11" s="98"/>
      <c r="AO11" s="98"/>
      <c r="AP11" s="99"/>
      <c r="AQ11" s="100"/>
      <c r="AR11" s="101"/>
      <c r="AS11" s="101"/>
      <c r="AT11" s="102"/>
      <c r="AU11" s="103" t="str">
        <f>AQ13</f>
        <v>Ｄ-3</v>
      </c>
      <c r="AV11" s="104"/>
      <c r="AW11" s="104"/>
      <c r="AX11" s="105"/>
      <c r="AY11" s="43"/>
      <c r="AZ11" s="44"/>
      <c r="BA11" s="44"/>
      <c r="BB11" s="45"/>
      <c r="BC11" s="95">
        <v>4</v>
      </c>
      <c r="BD11" s="49"/>
    </row>
    <row r="12" spans="1:58" ht="21" customHeight="1" x14ac:dyDescent="0.15">
      <c r="A12" s="13"/>
      <c r="B12" s="77"/>
      <c r="C12" s="113"/>
      <c r="D12" s="113"/>
      <c r="E12" s="113"/>
      <c r="F12" s="113"/>
      <c r="G12" s="20" t="s">
        <v>140</v>
      </c>
      <c r="H12" s="21">
        <v>8</v>
      </c>
      <c r="I12" s="21" t="s">
        <v>99</v>
      </c>
      <c r="J12" s="21">
        <v>0</v>
      </c>
      <c r="K12" s="20" t="s">
        <v>117</v>
      </c>
      <c r="L12" s="21">
        <v>4</v>
      </c>
      <c r="M12" s="21" t="s">
        <v>99</v>
      </c>
      <c r="N12" s="21">
        <v>1</v>
      </c>
      <c r="O12" s="87"/>
      <c r="P12" s="88"/>
      <c r="Q12" s="88"/>
      <c r="R12" s="89"/>
      <c r="S12" s="20" t="s">
        <v>101</v>
      </c>
      <c r="T12" s="21">
        <f>J14</f>
        <v>2</v>
      </c>
      <c r="U12" s="21" t="s">
        <v>99</v>
      </c>
      <c r="V12" s="21">
        <f>R14</f>
        <v>9</v>
      </c>
      <c r="W12" s="39">
        <f>IF(G12="△",1,IF(G12="○",3,IF(G12="●",0)))+IF(K12="△",1,IF(K12="○",3,IF(K12="●",0)))+IF(S12="△",1,IF(S12="○",3,IF(S12="●",0)))</f>
        <v>9</v>
      </c>
      <c r="X12" s="41">
        <f>T12+L12+H12</f>
        <v>14</v>
      </c>
      <c r="Y12" s="41">
        <f>V12+N12+J12</f>
        <v>10</v>
      </c>
      <c r="Z12" s="42">
        <f>X12-Y12</f>
        <v>4</v>
      </c>
      <c r="AA12" s="94"/>
      <c r="AB12" s="37"/>
      <c r="AC12" s="5"/>
      <c r="AD12" s="77"/>
      <c r="AE12" s="113"/>
      <c r="AF12" s="113"/>
      <c r="AG12" s="113"/>
      <c r="AH12" s="113"/>
      <c r="AI12" s="20" t="s">
        <v>150</v>
      </c>
      <c r="AJ12" s="21">
        <v>0</v>
      </c>
      <c r="AK12" s="21" t="s">
        <v>99</v>
      </c>
      <c r="AL12" s="21">
        <v>7</v>
      </c>
      <c r="AM12" s="20" t="s">
        <v>119</v>
      </c>
      <c r="AN12" s="21">
        <v>0</v>
      </c>
      <c r="AO12" s="21" t="s">
        <v>99</v>
      </c>
      <c r="AP12" s="21">
        <v>3</v>
      </c>
      <c r="AQ12" s="87"/>
      <c r="AR12" s="88"/>
      <c r="AS12" s="88"/>
      <c r="AT12" s="89"/>
      <c r="AU12" s="20" t="s">
        <v>100</v>
      </c>
      <c r="AV12" s="21">
        <f>AT14</f>
        <v>0</v>
      </c>
      <c r="AW12" s="21" t="s">
        <v>99</v>
      </c>
      <c r="AX12" s="21">
        <f>AR14</f>
        <v>2</v>
      </c>
      <c r="AY12" s="39">
        <f>IF(AI12="△",1,IF(AI12="○",3,IF(AI12="●",0)))+IF(AM12="△",1,IF(AM12="○",3,IF(AM12="●",0)))+IF(AU12="△",1,IF(AU12="○",3,IF(AU12="●",0)))</f>
        <v>0</v>
      </c>
      <c r="AZ12" s="41">
        <f>AV12+AN12+AJ12</f>
        <v>0</v>
      </c>
      <c r="BA12" s="41">
        <f>AX12+AP12+AL12</f>
        <v>12</v>
      </c>
      <c r="BB12" s="42">
        <f>AZ12-BA12</f>
        <v>-12</v>
      </c>
      <c r="BC12" s="94"/>
      <c r="BD12" s="4"/>
    </row>
    <row r="13" spans="1:58" ht="21" customHeight="1" x14ac:dyDescent="0.15">
      <c r="A13" s="13"/>
      <c r="B13" s="96">
        <v>4</v>
      </c>
      <c r="C13" s="115" t="s">
        <v>20</v>
      </c>
      <c r="D13" s="79"/>
      <c r="E13" s="79"/>
      <c r="F13" s="80"/>
      <c r="G13" s="103" t="s">
        <v>124</v>
      </c>
      <c r="H13" s="104"/>
      <c r="I13" s="104"/>
      <c r="J13" s="105"/>
      <c r="K13" s="97" t="s">
        <v>138</v>
      </c>
      <c r="L13" s="98"/>
      <c r="M13" s="98"/>
      <c r="N13" s="99"/>
      <c r="O13" s="97" t="s">
        <v>102</v>
      </c>
      <c r="P13" s="98"/>
      <c r="Q13" s="98"/>
      <c r="R13" s="99"/>
      <c r="S13" s="100"/>
      <c r="T13" s="101"/>
      <c r="U13" s="101"/>
      <c r="V13" s="102"/>
      <c r="W13" s="43"/>
      <c r="X13" s="44"/>
      <c r="Y13" s="44"/>
      <c r="Z13" s="45"/>
      <c r="AA13" s="95">
        <v>3</v>
      </c>
      <c r="AB13" s="37"/>
      <c r="AC13" s="5"/>
      <c r="AD13" s="96">
        <v>4</v>
      </c>
      <c r="AE13" s="115" t="s">
        <v>36</v>
      </c>
      <c r="AF13" s="79"/>
      <c r="AG13" s="79"/>
      <c r="AH13" s="80"/>
      <c r="AI13" s="103" t="s">
        <v>128</v>
      </c>
      <c r="AJ13" s="104"/>
      <c r="AK13" s="104"/>
      <c r="AL13" s="105"/>
      <c r="AM13" s="97"/>
      <c r="AN13" s="98"/>
      <c r="AO13" s="98"/>
      <c r="AP13" s="99"/>
      <c r="AQ13" s="97" t="s">
        <v>116</v>
      </c>
      <c r="AR13" s="98"/>
      <c r="AS13" s="98"/>
      <c r="AT13" s="99"/>
      <c r="AU13" s="100"/>
      <c r="AV13" s="101"/>
      <c r="AW13" s="101"/>
      <c r="AX13" s="102"/>
      <c r="AY13" s="43"/>
      <c r="AZ13" s="44"/>
      <c r="BA13" s="44"/>
      <c r="BB13" s="45"/>
      <c r="BC13" s="95">
        <v>3</v>
      </c>
      <c r="BD13" s="4"/>
    </row>
    <row r="14" spans="1:58" ht="21" customHeight="1" thickBot="1" x14ac:dyDescent="0.2">
      <c r="A14" s="13"/>
      <c r="B14" s="114"/>
      <c r="C14" s="116"/>
      <c r="D14" s="117"/>
      <c r="E14" s="117"/>
      <c r="F14" s="118"/>
      <c r="G14" s="23" t="s">
        <v>125</v>
      </c>
      <c r="H14" s="24">
        <v>2</v>
      </c>
      <c r="I14" s="24" t="s">
        <v>99</v>
      </c>
      <c r="J14" s="24">
        <v>2</v>
      </c>
      <c r="K14" s="23" t="s">
        <v>136</v>
      </c>
      <c r="L14" s="24">
        <v>1</v>
      </c>
      <c r="M14" s="24" t="s">
        <v>99</v>
      </c>
      <c r="N14" s="24">
        <v>3</v>
      </c>
      <c r="O14" s="23" t="s">
        <v>103</v>
      </c>
      <c r="P14" s="24">
        <v>0</v>
      </c>
      <c r="Q14" s="24" t="s">
        <v>99</v>
      </c>
      <c r="R14" s="24">
        <v>9</v>
      </c>
      <c r="S14" s="119"/>
      <c r="T14" s="120"/>
      <c r="U14" s="120"/>
      <c r="V14" s="121"/>
      <c r="W14" s="46">
        <f>IF(G14="△",1,IF(G14="○",3,IF(G14="●",0)))+IF(K14="△",1,IF(K14="○",3,IF(K14="●",0)))+IF(O14="△",1,IF(O14="○",3,IF(O14="●",0)))</f>
        <v>1</v>
      </c>
      <c r="X14" s="47">
        <f>P14+L14+H14</f>
        <v>3</v>
      </c>
      <c r="Y14" s="47">
        <f>R14+N14+J14</f>
        <v>14</v>
      </c>
      <c r="Z14" s="48">
        <f>X14-Y14</f>
        <v>-11</v>
      </c>
      <c r="AA14" s="112"/>
      <c r="AB14" s="37"/>
      <c r="AC14" s="5"/>
      <c r="AD14" s="114"/>
      <c r="AE14" s="116"/>
      <c r="AF14" s="117"/>
      <c r="AG14" s="117"/>
      <c r="AH14" s="118"/>
      <c r="AI14" s="23" t="s">
        <v>127</v>
      </c>
      <c r="AJ14" s="24">
        <v>0</v>
      </c>
      <c r="AK14" s="24" t="s">
        <v>99</v>
      </c>
      <c r="AL14" s="24">
        <v>0</v>
      </c>
      <c r="AM14" s="23" t="s">
        <v>144</v>
      </c>
      <c r="AN14" s="24">
        <v>0</v>
      </c>
      <c r="AO14" s="24" t="s">
        <v>99</v>
      </c>
      <c r="AP14" s="24">
        <v>2</v>
      </c>
      <c r="AQ14" s="23" t="s">
        <v>106</v>
      </c>
      <c r="AR14" s="24">
        <v>2</v>
      </c>
      <c r="AS14" s="24" t="s">
        <v>99</v>
      </c>
      <c r="AT14" s="24">
        <v>0</v>
      </c>
      <c r="AU14" s="119"/>
      <c r="AV14" s="120"/>
      <c r="AW14" s="120"/>
      <c r="AX14" s="121"/>
      <c r="AY14" s="46">
        <f>IF(AI14="△",1,IF(AI14="○",3,IF(AI14="●",0)))+IF(AM14="△",1,IF(AM14="○",3,IF(AM14="●",0)))+IF(AQ14="△",1,IF(AQ14="○",3,IF(AQ14="●",0)))</f>
        <v>4</v>
      </c>
      <c r="AZ14" s="47">
        <f>AR14+AN14+AJ14</f>
        <v>2</v>
      </c>
      <c r="BA14" s="47">
        <f>AT14+AP14+AL14</f>
        <v>2</v>
      </c>
      <c r="BB14" s="48">
        <f>AZ14-BA14</f>
        <v>0</v>
      </c>
      <c r="BC14" s="112"/>
      <c r="BD14" s="4"/>
    </row>
    <row r="15" spans="1:58" ht="21" customHeight="1" thickBot="1" x14ac:dyDescent="0.2">
      <c r="A15" s="51"/>
      <c r="B15" s="9"/>
      <c r="C15" s="9"/>
      <c r="D15" s="9"/>
      <c r="E15" s="9"/>
      <c r="F15" s="26"/>
      <c r="G15" s="4"/>
      <c r="H15" s="4"/>
      <c r="I15" s="4"/>
      <c r="J15" s="22"/>
      <c r="K15" s="4"/>
      <c r="L15" s="4"/>
      <c r="M15" s="4"/>
      <c r="N15" s="22"/>
      <c r="O15" s="4"/>
      <c r="P15" s="4"/>
      <c r="Q15" s="4"/>
      <c r="R15" s="22"/>
      <c r="S15" s="4"/>
      <c r="T15" s="4"/>
      <c r="U15" s="4"/>
      <c r="V15" s="27"/>
      <c r="W15" s="27"/>
      <c r="X15" s="27"/>
      <c r="Y15" s="27"/>
      <c r="Z15" s="27"/>
      <c r="AA15" s="27"/>
      <c r="AB15" s="51"/>
      <c r="AC15" s="25"/>
      <c r="AD15" s="9"/>
      <c r="AE15" s="9"/>
      <c r="AF15" s="9"/>
      <c r="AG15" s="9"/>
      <c r="AH15" s="26"/>
      <c r="AI15" s="4"/>
      <c r="AJ15" s="4"/>
      <c r="AK15" s="4"/>
      <c r="AL15" s="22"/>
      <c r="AM15" s="4"/>
      <c r="AN15" s="4"/>
      <c r="AO15" s="4"/>
      <c r="AP15" s="22"/>
      <c r="AQ15" s="4"/>
      <c r="AR15" s="4"/>
      <c r="AS15" s="4"/>
      <c r="AT15" s="22"/>
      <c r="AU15" s="4"/>
      <c r="AV15" s="4"/>
      <c r="AW15" s="4"/>
      <c r="AX15" s="27"/>
      <c r="AY15" s="27"/>
      <c r="AZ15" s="27"/>
      <c r="BA15" s="27"/>
      <c r="BB15" s="27"/>
      <c r="BC15" s="27"/>
      <c r="BD15" s="28"/>
    </row>
    <row r="16" spans="1:58" ht="30" customHeight="1" thickBot="1" x14ac:dyDescent="0.2">
      <c r="A16" s="54"/>
      <c r="B16" s="70" t="s">
        <v>10</v>
      </c>
      <c r="C16" s="71"/>
      <c r="D16" s="71"/>
      <c r="E16" s="71"/>
      <c r="F16" s="72"/>
      <c r="G16" s="73" t="str">
        <f>C17</f>
        <v>高島平Ａ</v>
      </c>
      <c r="H16" s="74"/>
      <c r="I16" s="74"/>
      <c r="J16" s="75"/>
      <c r="K16" s="73" t="str">
        <f>C19</f>
        <v>桜川</v>
      </c>
      <c r="L16" s="74"/>
      <c r="M16" s="74"/>
      <c r="N16" s="75"/>
      <c r="O16" s="73" t="str">
        <f>C21</f>
        <v>シルバーＢ</v>
      </c>
      <c r="P16" s="74"/>
      <c r="Q16" s="74"/>
      <c r="R16" s="75"/>
      <c r="S16" s="73" t="str">
        <f>C23</f>
        <v>赤塚新町</v>
      </c>
      <c r="T16" s="74"/>
      <c r="U16" s="74"/>
      <c r="V16" s="75"/>
      <c r="W16" s="17" t="s">
        <v>2</v>
      </c>
      <c r="X16" s="17" t="s">
        <v>3</v>
      </c>
      <c r="Y16" s="17" t="s">
        <v>4</v>
      </c>
      <c r="Z16" s="17" t="s">
        <v>5</v>
      </c>
      <c r="AA16" s="18" t="s">
        <v>6</v>
      </c>
      <c r="AB16" s="27"/>
      <c r="AC16" s="4"/>
      <c r="AD16" s="70" t="s">
        <v>37</v>
      </c>
      <c r="AE16" s="71"/>
      <c r="AF16" s="71"/>
      <c r="AG16" s="71"/>
      <c r="AH16" s="72"/>
      <c r="AI16" s="73" t="str">
        <f>AE17</f>
        <v>ペガサスＡ</v>
      </c>
      <c r="AJ16" s="74"/>
      <c r="AK16" s="74"/>
      <c r="AL16" s="75"/>
      <c r="AM16" s="73" t="str">
        <f>AE19</f>
        <v>リオ板橋</v>
      </c>
      <c r="AN16" s="74"/>
      <c r="AO16" s="74"/>
      <c r="AP16" s="75"/>
      <c r="AQ16" s="73" t="str">
        <f>AE21</f>
        <v>九曜Ｂ</v>
      </c>
      <c r="AR16" s="74"/>
      <c r="AS16" s="74"/>
      <c r="AT16" s="75"/>
      <c r="AU16" s="73" t="str">
        <f>AE23</f>
        <v>ゴールデン</v>
      </c>
      <c r="AV16" s="74"/>
      <c r="AW16" s="74"/>
      <c r="AX16" s="75"/>
      <c r="AY16" s="17" t="s">
        <v>2</v>
      </c>
      <c r="AZ16" s="17" t="s">
        <v>3</v>
      </c>
      <c r="BA16" s="17" t="s">
        <v>4</v>
      </c>
      <c r="BB16" s="17" t="s">
        <v>5</v>
      </c>
      <c r="BC16" s="18" t="s">
        <v>6</v>
      </c>
      <c r="BD16" s="19"/>
    </row>
    <row r="17" spans="1:56" ht="21" customHeight="1" thickTop="1" x14ac:dyDescent="0.15">
      <c r="A17" s="54"/>
      <c r="B17" s="76">
        <v>1</v>
      </c>
      <c r="C17" s="106" t="s">
        <v>21</v>
      </c>
      <c r="D17" s="107"/>
      <c r="E17" s="107"/>
      <c r="F17" s="108"/>
      <c r="G17" s="84"/>
      <c r="H17" s="85"/>
      <c r="I17" s="85"/>
      <c r="J17" s="86"/>
      <c r="K17" s="90" t="str">
        <f>G19</f>
        <v>Ｃ-1</v>
      </c>
      <c r="L17" s="91"/>
      <c r="M17" s="91"/>
      <c r="N17" s="92"/>
      <c r="O17" s="90" t="str">
        <f>G21</f>
        <v>Ｄ-1</v>
      </c>
      <c r="P17" s="91"/>
      <c r="Q17" s="91"/>
      <c r="R17" s="92"/>
      <c r="S17" s="90" t="str">
        <f>G23</f>
        <v>Ｃ-4</v>
      </c>
      <c r="T17" s="91"/>
      <c r="U17" s="91"/>
      <c r="V17" s="92"/>
      <c r="W17" s="38"/>
      <c r="X17" s="38"/>
      <c r="Y17" s="38"/>
      <c r="Z17" s="30"/>
      <c r="AA17" s="93">
        <v>1</v>
      </c>
      <c r="AB17" s="27"/>
      <c r="AC17" s="4"/>
      <c r="AD17" s="76">
        <v>1</v>
      </c>
      <c r="AE17" s="106" t="s">
        <v>38</v>
      </c>
      <c r="AF17" s="107"/>
      <c r="AG17" s="107"/>
      <c r="AH17" s="108"/>
      <c r="AI17" s="84"/>
      <c r="AJ17" s="85"/>
      <c r="AK17" s="85"/>
      <c r="AL17" s="86"/>
      <c r="AM17" s="90"/>
      <c r="AN17" s="91"/>
      <c r="AO17" s="91"/>
      <c r="AP17" s="92"/>
      <c r="AQ17" s="90"/>
      <c r="AR17" s="91"/>
      <c r="AS17" s="91"/>
      <c r="AT17" s="92"/>
      <c r="AU17" s="90"/>
      <c r="AV17" s="91"/>
      <c r="AW17" s="91"/>
      <c r="AX17" s="92"/>
      <c r="AY17" s="38"/>
      <c r="AZ17" s="38"/>
      <c r="BA17" s="38"/>
      <c r="BB17" s="30"/>
      <c r="BC17" s="93">
        <v>1</v>
      </c>
      <c r="BD17" s="4"/>
    </row>
    <row r="18" spans="1:56" ht="21" customHeight="1" x14ac:dyDescent="0.15">
      <c r="A18" s="54"/>
      <c r="B18" s="77"/>
      <c r="C18" s="109"/>
      <c r="D18" s="110"/>
      <c r="E18" s="110"/>
      <c r="F18" s="111"/>
      <c r="G18" s="87"/>
      <c r="H18" s="88"/>
      <c r="I18" s="88"/>
      <c r="J18" s="89"/>
      <c r="K18" s="20" t="s">
        <v>106</v>
      </c>
      <c r="L18" s="21">
        <f>J20</f>
        <v>2</v>
      </c>
      <c r="M18" s="21" t="s">
        <v>99</v>
      </c>
      <c r="N18" s="21">
        <f>H20</f>
        <v>0</v>
      </c>
      <c r="O18" s="20" t="s">
        <v>101</v>
      </c>
      <c r="P18" s="21">
        <f>J22</f>
        <v>0</v>
      </c>
      <c r="Q18" s="21" t="s">
        <v>99</v>
      </c>
      <c r="R18" s="21">
        <f>H22</f>
        <v>9</v>
      </c>
      <c r="S18" s="20" t="s">
        <v>117</v>
      </c>
      <c r="T18" s="21">
        <f>J24</f>
        <v>13</v>
      </c>
      <c r="U18" s="21" t="s">
        <v>99</v>
      </c>
      <c r="V18" s="21">
        <f>H24</f>
        <v>0</v>
      </c>
      <c r="W18" s="39">
        <f>IF(K18="△",1,IF(K18="○",3,IF(K18="●",0)))+IF(O18="△",1,IF(O18="○",3,IF(O18="●",0)))+IF(S18="△",1,IF(S18="○",3,IF(S18="●",0)))</f>
        <v>9</v>
      </c>
      <c r="X18" s="41">
        <f>T18+P18+L18</f>
        <v>15</v>
      </c>
      <c r="Y18" s="41">
        <f>V18+R18+N18</f>
        <v>9</v>
      </c>
      <c r="Z18" s="42">
        <f>X18-Y18</f>
        <v>6</v>
      </c>
      <c r="AA18" s="94"/>
      <c r="AB18" s="37"/>
      <c r="AC18" s="4"/>
      <c r="AD18" s="77"/>
      <c r="AE18" s="109"/>
      <c r="AF18" s="110"/>
      <c r="AG18" s="110"/>
      <c r="AH18" s="111"/>
      <c r="AI18" s="87"/>
      <c r="AJ18" s="88"/>
      <c r="AK18" s="88"/>
      <c r="AL18" s="89"/>
      <c r="AM18" s="20" t="s">
        <v>133</v>
      </c>
      <c r="AN18" s="21">
        <f>AL20</f>
        <v>12</v>
      </c>
      <c r="AO18" s="21" t="s">
        <v>99</v>
      </c>
      <c r="AP18" s="21">
        <f>AJ20</f>
        <v>0</v>
      </c>
      <c r="AQ18" s="20" t="s">
        <v>101</v>
      </c>
      <c r="AR18" s="21">
        <v>8</v>
      </c>
      <c r="AS18" s="21" t="s">
        <v>99</v>
      </c>
      <c r="AT18" s="21">
        <v>1</v>
      </c>
      <c r="AU18" s="20" t="s">
        <v>145</v>
      </c>
      <c r="AV18" s="21">
        <f>AL24</f>
        <v>9</v>
      </c>
      <c r="AW18" s="21" t="s">
        <v>99</v>
      </c>
      <c r="AX18" s="21">
        <f>AJ24</f>
        <v>0</v>
      </c>
      <c r="AY18" s="39">
        <f>IF(AM18="△",1,IF(AM18="○",3,IF(AM18="●",0)))+IF(AQ18="△",1,IF(AQ18="○",3,IF(AQ18="●",0)))+IF(AU18="△",1,IF(AU18="○",3,IF(AU18="●",0)))</f>
        <v>9</v>
      </c>
      <c r="AZ18" s="41">
        <f>AV18+AR18+AN18</f>
        <v>29</v>
      </c>
      <c r="BA18" s="41">
        <f>AX18+AT18+AP18</f>
        <v>1</v>
      </c>
      <c r="BB18" s="42">
        <f>AZ18-BA18</f>
        <v>28</v>
      </c>
      <c r="BC18" s="94"/>
      <c r="BD18" s="49"/>
    </row>
    <row r="19" spans="1:56" ht="21" customHeight="1" x14ac:dyDescent="0.15">
      <c r="A19" s="54"/>
      <c r="B19" s="96">
        <v>2</v>
      </c>
      <c r="C19" s="106" t="s">
        <v>22</v>
      </c>
      <c r="D19" s="107"/>
      <c r="E19" s="107"/>
      <c r="F19" s="108"/>
      <c r="G19" s="97" t="s">
        <v>105</v>
      </c>
      <c r="H19" s="98"/>
      <c r="I19" s="98"/>
      <c r="J19" s="99"/>
      <c r="K19" s="100"/>
      <c r="L19" s="101"/>
      <c r="M19" s="101"/>
      <c r="N19" s="102"/>
      <c r="O19" s="103" t="str">
        <f>K21</f>
        <v>Ｄ-4</v>
      </c>
      <c r="P19" s="104"/>
      <c r="Q19" s="104"/>
      <c r="R19" s="105"/>
      <c r="S19" s="103">
        <f>K23</f>
        <v>0</v>
      </c>
      <c r="T19" s="104"/>
      <c r="U19" s="104"/>
      <c r="V19" s="105"/>
      <c r="W19" s="43"/>
      <c r="X19" s="44"/>
      <c r="Y19" s="44"/>
      <c r="Z19" s="45"/>
      <c r="AA19" s="95">
        <v>2</v>
      </c>
      <c r="AB19" s="16"/>
      <c r="AC19" s="4"/>
      <c r="AD19" s="96">
        <v>2</v>
      </c>
      <c r="AE19" s="106" t="s">
        <v>39</v>
      </c>
      <c r="AF19" s="107"/>
      <c r="AG19" s="107"/>
      <c r="AH19" s="108"/>
      <c r="AI19" s="97" t="s">
        <v>134</v>
      </c>
      <c r="AJ19" s="98"/>
      <c r="AK19" s="98"/>
      <c r="AL19" s="99"/>
      <c r="AM19" s="100"/>
      <c r="AN19" s="101"/>
      <c r="AO19" s="101"/>
      <c r="AP19" s="102"/>
      <c r="AQ19" s="103"/>
      <c r="AR19" s="104"/>
      <c r="AS19" s="104"/>
      <c r="AT19" s="105"/>
      <c r="AU19" s="103"/>
      <c r="AV19" s="104"/>
      <c r="AW19" s="104"/>
      <c r="AX19" s="105"/>
      <c r="AY19" s="43"/>
      <c r="AZ19" s="44"/>
      <c r="BA19" s="44"/>
      <c r="BB19" s="45"/>
      <c r="BC19" s="95">
        <v>3</v>
      </c>
      <c r="BD19" s="49"/>
    </row>
    <row r="20" spans="1:56" ht="21" customHeight="1" x14ac:dyDescent="0.15">
      <c r="A20" s="13"/>
      <c r="B20" s="77"/>
      <c r="C20" s="109"/>
      <c r="D20" s="110"/>
      <c r="E20" s="110"/>
      <c r="F20" s="111"/>
      <c r="G20" s="20" t="s">
        <v>100</v>
      </c>
      <c r="H20" s="21">
        <v>0</v>
      </c>
      <c r="I20" s="21" t="s">
        <v>99</v>
      </c>
      <c r="J20" s="21">
        <v>2</v>
      </c>
      <c r="K20" s="87"/>
      <c r="L20" s="88"/>
      <c r="M20" s="88"/>
      <c r="N20" s="89"/>
      <c r="O20" s="20" t="s">
        <v>117</v>
      </c>
      <c r="P20" s="21">
        <f>N22</f>
        <v>10</v>
      </c>
      <c r="Q20" s="21" t="s">
        <v>99</v>
      </c>
      <c r="R20" s="21">
        <f>L22</f>
        <v>1</v>
      </c>
      <c r="S20" s="20" t="s">
        <v>142</v>
      </c>
      <c r="T20" s="21">
        <f>N24</f>
        <v>14</v>
      </c>
      <c r="U20" s="21" t="s">
        <v>99</v>
      </c>
      <c r="V20" s="21">
        <f>L24</f>
        <v>0</v>
      </c>
      <c r="W20" s="39">
        <f>IF(G20="△",1,IF(G20="○",3,IF(G20="●",0)))+IF(O20="△",1,IF(O20="○",3,IF(O20="●",0)))+IF(S20="△",1,IF(S20="○",3,IF(S20="●",0)))</f>
        <v>6</v>
      </c>
      <c r="X20" s="40">
        <f>T20+P20+H20</f>
        <v>24</v>
      </c>
      <c r="Y20" s="41">
        <f>V20+R20+J20</f>
        <v>3</v>
      </c>
      <c r="Z20" s="42">
        <f>X20-Y20</f>
        <v>21</v>
      </c>
      <c r="AA20" s="94"/>
      <c r="AB20" s="37"/>
      <c r="AC20" s="4"/>
      <c r="AD20" s="77"/>
      <c r="AE20" s="109"/>
      <c r="AF20" s="110"/>
      <c r="AG20" s="110"/>
      <c r="AH20" s="111"/>
      <c r="AI20" s="20" t="s">
        <v>132</v>
      </c>
      <c r="AJ20" s="21">
        <v>0</v>
      </c>
      <c r="AK20" s="21" t="s">
        <v>99</v>
      </c>
      <c r="AL20" s="21">
        <v>12</v>
      </c>
      <c r="AM20" s="87"/>
      <c r="AN20" s="88"/>
      <c r="AO20" s="88"/>
      <c r="AP20" s="89"/>
      <c r="AQ20" s="20" t="s">
        <v>148</v>
      </c>
      <c r="AR20" s="21">
        <f>AP22</f>
        <v>1</v>
      </c>
      <c r="AS20" s="21" t="s">
        <v>99</v>
      </c>
      <c r="AT20" s="21">
        <f>AN22</f>
        <v>1</v>
      </c>
      <c r="AU20" s="20"/>
      <c r="AV20" s="21">
        <f>AP24</f>
        <v>2</v>
      </c>
      <c r="AW20" s="21" t="s">
        <v>99</v>
      </c>
      <c r="AX20" s="21">
        <f>AN24</f>
        <v>0</v>
      </c>
      <c r="AY20" s="39">
        <f>IF(AI20="△",1,IF(AI20="○",3,IF(AI20="●",0)))+IF(AQ20="△",1,IF(AQ20="○",3,IF(AQ20="●",0)))+IF(AU20="△",1,IF(AU20="○",3,IF(AU20="●",0)))</f>
        <v>1</v>
      </c>
      <c r="AZ20" s="40">
        <f>AV20+AR20+AJ20</f>
        <v>3</v>
      </c>
      <c r="BA20" s="41">
        <f>AX20+AT20+AL20</f>
        <v>13</v>
      </c>
      <c r="BB20" s="42">
        <f>AZ20-BA20</f>
        <v>-10</v>
      </c>
      <c r="BC20" s="94"/>
      <c r="BD20" s="49"/>
    </row>
    <row r="21" spans="1:56" ht="21" customHeight="1" x14ac:dyDescent="0.15">
      <c r="A21" s="57"/>
      <c r="B21" s="96">
        <v>3</v>
      </c>
      <c r="C21" s="107" t="s">
        <v>23</v>
      </c>
      <c r="D21" s="107"/>
      <c r="E21" s="107"/>
      <c r="F21" s="107"/>
      <c r="G21" s="103" t="s">
        <v>108</v>
      </c>
      <c r="H21" s="104"/>
      <c r="I21" s="104"/>
      <c r="J21" s="105"/>
      <c r="K21" s="97" t="s">
        <v>120</v>
      </c>
      <c r="L21" s="98"/>
      <c r="M21" s="98"/>
      <c r="N21" s="99"/>
      <c r="O21" s="100"/>
      <c r="P21" s="101"/>
      <c r="Q21" s="101"/>
      <c r="R21" s="102"/>
      <c r="S21" s="103">
        <f>O23</f>
        <v>0</v>
      </c>
      <c r="T21" s="104"/>
      <c r="U21" s="104"/>
      <c r="V21" s="105"/>
      <c r="W21" s="43"/>
      <c r="X21" s="44"/>
      <c r="Y21" s="44"/>
      <c r="Z21" s="45"/>
      <c r="AA21" s="95">
        <v>3</v>
      </c>
      <c r="AB21" s="16"/>
      <c r="AC21" s="4"/>
      <c r="AD21" s="96">
        <v>3</v>
      </c>
      <c r="AE21" s="107" t="s">
        <v>40</v>
      </c>
      <c r="AF21" s="107"/>
      <c r="AG21" s="107"/>
      <c r="AH21" s="107"/>
      <c r="AI21" s="103"/>
      <c r="AJ21" s="104"/>
      <c r="AK21" s="104"/>
      <c r="AL21" s="105"/>
      <c r="AM21" s="97"/>
      <c r="AN21" s="98"/>
      <c r="AO21" s="98"/>
      <c r="AP21" s="99"/>
      <c r="AQ21" s="100"/>
      <c r="AR21" s="101"/>
      <c r="AS21" s="101"/>
      <c r="AT21" s="102"/>
      <c r="AU21" s="103"/>
      <c r="AV21" s="104"/>
      <c r="AW21" s="104"/>
      <c r="AX21" s="105"/>
      <c r="AY21" s="43"/>
      <c r="AZ21" s="44"/>
      <c r="BA21" s="44"/>
      <c r="BB21" s="45"/>
      <c r="BC21" s="95">
        <v>2</v>
      </c>
      <c r="BD21" s="49"/>
    </row>
    <row r="22" spans="1:56" ht="21" customHeight="1" x14ac:dyDescent="0.15">
      <c r="A22" s="13"/>
      <c r="B22" s="77"/>
      <c r="C22" s="128"/>
      <c r="D22" s="128"/>
      <c r="E22" s="128"/>
      <c r="F22" s="128"/>
      <c r="G22" s="20" t="s">
        <v>100</v>
      </c>
      <c r="H22" s="21">
        <v>9</v>
      </c>
      <c r="I22" s="21" t="s">
        <v>99</v>
      </c>
      <c r="J22" s="21">
        <v>0</v>
      </c>
      <c r="K22" s="20" t="s">
        <v>119</v>
      </c>
      <c r="L22" s="21">
        <v>1</v>
      </c>
      <c r="M22" s="21" t="s">
        <v>99</v>
      </c>
      <c r="N22" s="21">
        <v>10</v>
      </c>
      <c r="O22" s="87"/>
      <c r="P22" s="88"/>
      <c r="Q22" s="88"/>
      <c r="R22" s="89"/>
      <c r="S22" s="20" t="s">
        <v>142</v>
      </c>
      <c r="T22" s="21">
        <f>R24</f>
        <v>3</v>
      </c>
      <c r="U22" s="21" t="s">
        <v>99</v>
      </c>
      <c r="V22" s="21">
        <f>P24</f>
        <v>0</v>
      </c>
      <c r="W22" s="39">
        <f>IF(G22="△",1,IF(G22="○",3,IF(G22="●",0)))+IF(K22="△",1,IF(K22="○",3,IF(K22="●",0)))+IF(S22="△",1,IF(S22="○",3,IF(S22="●",0)))</f>
        <v>3</v>
      </c>
      <c r="X22" s="41">
        <f>T22+L22+H22</f>
        <v>13</v>
      </c>
      <c r="Y22" s="41">
        <f>V22+N22+J22</f>
        <v>10</v>
      </c>
      <c r="Z22" s="42">
        <f>X22-Y22</f>
        <v>3</v>
      </c>
      <c r="AA22" s="94"/>
      <c r="AB22" s="37"/>
      <c r="AC22" s="5"/>
      <c r="AD22" s="77"/>
      <c r="AE22" s="128"/>
      <c r="AF22" s="128"/>
      <c r="AG22" s="128"/>
      <c r="AH22" s="128"/>
      <c r="AI22" s="20" t="s">
        <v>100</v>
      </c>
      <c r="AJ22" s="21">
        <v>1</v>
      </c>
      <c r="AK22" s="21" t="s">
        <v>99</v>
      </c>
      <c r="AL22" s="21">
        <v>8</v>
      </c>
      <c r="AM22" s="20" t="s">
        <v>148</v>
      </c>
      <c r="AN22" s="21">
        <v>1</v>
      </c>
      <c r="AO22" s="21" t="s">
        <v>99</v>
      </c>
      <c r="AP22" s="21">
        <v>1</v>
      </c>
      <c r="AQ22" s="87"/>
      <c r="AR22" s="88"/>
      <c r="AS22" s="88"/>
      <c r="AT22" s="89"/>
      <c r="AU22" s="20" t="s">
        <v>137</v>
      </c>
      <c r="AV22" s="21">
        <f>AT24</f>
        <v>4</v>
      </c>
      <c r="AW22" s="21" t="s">
        <v>99</v>
      </c>
      <c r="AX22" s="21">
        <f>AR24</f>
        <v>0</v>
      </c>
      <c r="AY22" s="39">
        <f>IF(AI22="△",1,IF(AI22="○",3,IF(AI22="●",0)))+IF(AM22="△",1,IF(AM22="○",3,IF(AM22="●",0)))+IF(AU22="△",1,IF(AU22="○",3,IF(AU22="●",0)))</f>
        <v>4</v>
      </c>
      <c r="AZ22" s="41">
        <f>AV22+AN22+AJ22</f>
        <v>6</v>
      </c>
      <c r="BA22" s="41">
        <f>AX22+AP22+AL22</f>
        <v>9</v>
      </c>
      <c r="BB22" s="42">
        <f>AZ22-BA22</f>
        <v>-3</v>
      </c>
      <c r="BC22" s="94"/>
      <c r="BD22" s="4"/>
    </row>
    <row r="23" spans="1:56" ht="21" customHeight="1" x14ac:dyDescent="0.15">
      <c r="A23" s="13"/>
      <c r="B23" s="96">
        <v>4</v>
      </c>
      <c r="C23" s="124" t="s">
        <v>24</v>
      </c>
      <c r="D23" s="107"/>
      <c r="E23" s="107"/>
      <c r="F23" s="108"/>
      <c r="G23" s="103" t="s">
        <v>122</v>
      </c>
      <c r="H23" s="104"/>
      <c r="I23" s="104"/>
      <c r="J23" s="105"/>
      <c r="K23" s="97"/>
      <c r="L23" s="98"/>
      <c r="M23" s="98"/>
      <c r="N23" s="99"/>
      <c r="O23" s="97"/>
      <c r="P23" s="98"/>
      <c r="Q23" s="98"/>
      <c r="R23" s="99"/>
      <c r="S23" s="100"/>
      <c r="T23" s="101"/>
      <c r="U23" s="101"/>
      <c r="V23" s="102"/>
      <c r="W23" s="43"/>
      <c r="X23" s="44"/>
      <c r="Y23" s="44"/>
      <c r="Z23" s="45"/>
      <c r="AA23" s="95">
        <v>4</v>
      </c>
      <c r="AB23" s="37"/>
      <c r="AC23" s="22"/>
      <c r="AD23" s="96">
        <v>4</v>
      </c>
      <c r="AE23" s="124" t="s">
        <v>41</v>
      </c>
      <c r="AF23" s="107"/>
      <c r="AG23" s="107"/>
      <c r="AH23" s="108"/>
      <c r="AI23" s="103"/>
      <c r="AJ23" s="104"/>
      <c r="AK23" s="104"/>
      <c r="AL23" s="105"/>
      <c r="AM23" s="97"/>
      <c r="AN23" s="98"/>
      <c r="AO23" s="98"/>
      <c r="AP23" s="99"/>
      <c r="AQ23" s="97" t="s">
        <v>135</v>
      </c>
      <c r="AR23" s="98"/>
      <c r="AS23" s="98"/>
      <c r="AT23" s="99"/>
      <c r="AU23" s="100"/>
      <c r="AV23" s="101"/>
      <c r="AW23" s="101"/>
      <c r="AX23" s="102"/>
      <c r="AY23" s="43"/>
      <c r="AZ23" s="44"/>
      <c r="BA23" s="44"/>
      <c r="BB23" s="45"/>
      <c r="BC23" s="95">
        <v>4</v>
      </c>
      <c r="BD23" s="4"/>
    </row>
    <row r="24" spans="1:56" ht="21" customHeight="1" thickBot="1" x14ac:dyDescent="0.2">
      <c r="A24" s="13"/>
      <c r="B24" s="114"/>
      <c r="C24" s="125"/>
      <c r="D24" s="126"/>
      <c r="E24" s="126"/>
      <c r="F24" s="127"/>
      <c r="G24" s="23" t="s">
        <v>123</v>
      </c>
      <c r="H24" s="24">
        <v>0</v>
      </c>
      <c r="I24" s="24" t="s">
        <v>99</v>
      </c>
      <c r="J24" s="24">
        <v>13</v>
      </c>
      <c r="K24" s="23" t="s">
        <v>141</v>
      </c>
      <c r="L24" s="24">
        <v>0</v>
      </c>
      <c r="M24" s="24" t="s">
        <v>99</v>
      </c>
      <c r="N24" s="24">
        <v>14</v>
      </c>
      <c r="O24" s="23" t="s">
        <v>141</v>
      </c>
      <c r="P24" s="24">
        <v>0</v>
      </c>
      <c r="Q24" s="24" t="s">
        <v>99</v>
      </c>
      <c r="R24" s="24">
        <v>3</v>
      </c>
      <c r="S24" s="119"/>
      <c r="T24" s="120"/>
      <c r="U24" s="120"/>
      <c r="V24" s="121"/>
      <c r="W24" s="46">
        <f>IF(G24="△",1,IF(G24="○",3,IF(G24="●",0)))+IF(K24="△",1,IF(K24="○",3,IF(K24="●",0)))+IF(O24="△",1,IF(O24="○",3,IF(O24="●",0)))</f>
        <v>0</v>
      </c>
      <c r="X24" s="47">
        <f>P24+L24+H24</f>
        <v>0</v>
      </c>
      <c r="Y24" s="47">
        <f>R24+N24+J24</f>
        <v>30</v>
      </c>
      <c r="Z24" s="48">
        <f>X24-Y24</f>
        <v>-30</v>
      </c>
      <c r="AA24" s="112"/>
      <c r="AB24" s="37"/>
      <c r="AC24" s="22"/>
      <c r="AD24" s="114"/>
      <c r="AE24" s="125"/>
      <c r="AF24" s="126"/>
      <c r="AG24" s="126"/>
      <c r="AH24" s="127"/>
      <c r="AI24" s="23" t="s">
        <v>144</v>
      </c>
      <c r="AJ24" s="24">
        <v>0</v>
      </c>
      <c r="AK24" s="24" t="s">
        <v>99</v>
      </c>
      <c r="AL24" s="24">
        <v>9</v>
      </c>
      <c r="AM24" s="23" t="s">
        <v>100</v>
      </c>
      <c r="AN24" s="24">
        <v>0</v>
      </c>
      <c r="AO24" s="24" t="s">
        <v>99</v>
      </c>
      <c r="AP24" s="24">
        <v>2</v>
      </c>
      <c r="AQ24" s="23" t="s">
        <v>136</v>
      </c>
      <c r="AR24" s="24">
        <v>0</v>
      </c>
      <c r="AS24" s="24" t="s">
        <v>99</v>
      </c>
      <c r="AT24" s="24">
        <v>4</v>
      </c>
      <c r="AU24" s="119"/>
      <c r="AV24" s="120"/>
      <c r="AW24" s="120"/>
      <c r="AX24" s="121"/>
      <c r="AY24" s="46">
        <f>IF(AI24="△",1,IF(AI24="○",3,IF(AI24="●",0)))+IF(AM24="△",1,IF(AM24="○",3,IF(AM24="●",0)))+IF(AQ24="△",1,IF(AQ24="○",3,IF(AQ24="●",0)))</f>
        <v>0</v>
      </c>
      <c r="AZ24" s="47">
        <f>AR24+AN24+AJ24</f>
        <v>0</v>
      </c>
      <c r="BA24" s="47">
        <f>AT24+AP24+AL24</f>
        <v>15</v>
      </c>
      <c r="BB24" s="48">
        <f>AZ24-BA24</f>
        <v>-15</v>
      </c>
      <c r="BC24" s="112"/>
      <c r="BD24" s="4"/>
    </row>
    <row r="25" spans="1:56" ht="21" customHeight="1" thickBot="1" x14ac:dyDescent="0.2">
      <c r="A25" s="51"/>
      <c r="B25" s="51"/>
      <c r="C25" s="51"/>
      <c r="D25" s="22"/>
      <c r="E25" s="4"/>
      <c r="F25" s="4"/>
      <c r="G25" s="4"/>
      <c r="H25" s="13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13"/>
      <c r="AB25" s="51"/>
      <c r="AC25" s="5"/>
      <c r="AD25" s="27"/>
      <c r="AE25" s="4"/>
      <c r="AF25" s="4"/>
      <c r="AG25" s="4"/>
      <c r="AH25" s="4"/>
      <c r="AI25" s="13"/>
      <c r="AJ25" s="12"/>
      <c r="AK25" s="12"/>
      <c r="AL25" s="12"/>
      <c r="AM25" s="13"/>
      <c r="AN25" s="12"/>
      <c r="AO25" s="12"/>
      <c r="AP25" s="12"/>
      <c r="AQ25" s="12"/>
      <c r="AR25" s="12"/>
      <c r="AS25" s="12"/>
      <c r="AT25" s="12"/>
      <c r="AU25" s="35"/>
      <c r="AV25" s="4"/>
      <c r="AW25" s="4"/>
      <c r="AX25" s="4"/>
      <c r="AY25" s="4"/>
      <c r="AZ25" s="4"/>
      <c r="BA25" s="29"/>
      <c r="BB25" s="5"/>
      <c r="BC25" s="5"/>
      <c r="BD25" s="12"/>
    </row>
    <row r="26" spans="1:56" ht="30" customHeight="1" thickBot="1" x14ac:dyDescent="0.2">
      <c r="A26" s="54"/>
      <c r="B26" s="70" t="s">
        <v>11</v>
      </c>
      <c r="C26" s="71"/>
      <c r="D26" s="71"/>
      <c r="E26" s="71"/>
      <c r="F26" s="72"/>
      <c r="G26" s="73" t="str">
        <f>C27</f>
        <v>ビートル</v>
      </c>
      <c r="H26" s="74"/>
      <c r="I26" s="74"/>
      <c r="J26" s="75"/>
      <c r="K26" s="73" t="str">
        <f>C29</f>
        <v>リトル360</v>
      </c>
      <c r="L26" s="74"/>
      <c r="M26" s="74"/>
      <c r="N26" s="75"/>
      <c r="O26" s="73" t="str">
        <f>C31</f>
        <v>シルバーＡ</v>
      </c>
      <c r="P26" s="74"/>
      <c r="Q26" s="74"/>
      <c r="R26" s="75"/>
      <c r="S26" s="73" t="str">
        <f>C33</f>
        <v>ペガサスＢ</v>
      </c>
      <c r="T26" s="74"/>
      <c r="U26" s="74"/>
      <c r="V26" s="75"/>
      <c r="W26" s="17" t="s">
        <v>2</v>
      </c>
      <c r="X26" s="17" t="s">
        <v>3</v>
      </c>
      <c r="Y26" s="17" t="s">
        <v>4</v>
      </c>
      <c r="Z26" s="17" t="s">
        <v>5</v>
      </c>
      <c r="AA26" s="18" t="s">
        <v>6</v>
      </c>
      <c r="AB26" s="27"/>
      <c r="AC26" s="4"/>
      <c r="AD26" s="70" t="s">
        <v>15</v>
      </c>
      <c r="AE26" s="71"/>
      <c r="AF26" s="71"/>
      <c r="AG26" s="71"/>
      <c r="AH26" s="72"/>
      <c r="AI26" s="73" t="str">
        <f>AE27</f>
        <v>中台</v>
      </c>
      <c r="AJ26" s="74"/>
      <c r="AK26" s="74"/>
      <c r="AL26" s="75"/>
      <c r="AM26" s="73" t="str">
        <f>AE29</f>
        <v>熊野Ａ</v>
      </c>
      <c r="AN26" s="74"/>
      <c r="AO26" s="74"/>
      <c r="AP26" s="75"/>
      <c r="AQ26" s="73" t="str">
        <f>AE31</f>
        <v>ときわ台</v>
      </c>
      <c r="AR26" s="74"/>
      <c r="AS26" s="74"/>
      <c r="AT26" s="75"/>
      <c r="AU26" s="17" t="s">
        <v>2</v>
      </c>
      <c r="AV26" s="17" t="s">
        <v>3</v>
      </c>
      <c r="AW26" s="17" t="s">
        <v>4</v>
      </c>
      <c r="AX26" s="17" t="s">
        <v>5</v>
      </c>
      <c r="AY26" s="18" t="s">
        <v>6</v>
      </c>
    </row>
    <row r="27" spans="1:56" ht="21" customHeight="1" thickTop="1" x14ac:dyDescent="0.15">
      <c r="A27" s="54"/>
      <c r="B27" s="76">
        <v>1</v>
      </c>
      <c r="C27" s="78" t="s">
        <v>25</v>
      </c>
      <c r="D27" s="79"/>
      <c r="E27" s="79"/>
      <c r="F27" s="80"/>
      <c r="G27" s="84"/>
      <c r="H27" s="85"/>
      <c r="I27" s="85"/>
      <c r="J27" s="86"/>
      <c r="K27" s="90" t="str">
        <f>G29</f>
        <v>Ａ-2</v>
      </c>
      <c r="L27" s="91"/>
      <c r="M27" s="91"/>
      <c r="N27" s="92"/>
      <c r="O27" s="90">
        <f>G31</f>
        <v>0</v>
      </c>
      <c r="P27" s="91"/>
      <c r="Q27" s="91"/>
      <c r="R27" s="92"/>
      <c r="S27" s="90">
        <f>G33</f>
        <v>0</v>
      </c>
      <c r="T27" s="91"/>
      <c r="U27" s="91"/>
      <c r="V27" s="92"/>
      <c r="W27" s="38"/>
      <c r="X27" s="38"/>
      <c r="Y27" s="38"/>
      <c r="Z27" s="30"/>
      <c r="AA27" s="93">
        <v>1</v>
      </c>
      <c r="AB27" s="27"/>
      <c r="AC27" s="4"/>
      <c r="AD27" s="76">
        <v>1</v>
      </c>
      <c r="AE27" s="115" t="s">
        <v>42</v>
      </c>
      <c r="AF27" s="79"/>
      <c r="AG27" s="79"/>
      <c r="AH27" s="80"/>
      <c r="AI27" s="84"/>
      <c r="AJ27" s="85"/>
      <c r="AK27" s="85"/>
      <c r="AL27" s="86"/>
      <c r="AM27" s="90" t="str">
        <f>AI29</f>
        <v>Ｃ-2</v>
      </c>
      <c r="AN27" s="91"/>
      <c r="AO27" s="91"/>
      <c r="AP27" s="92"/>
      <c r="AQ27" s="90">
        <f>AI31</f>
        <v>0</v>
      </c>
      <c r="AR27" s="91"/>
      <c r="AS27" s="91"/>
      <c r="AT27" s="92"/>
      <c r="AU27" s="38"/>
      <c r="AV27" s="38"/>
      <c r="AW27" s="38"/>
      <c r="AX27" s="30"/>
      <c r="AY27" s="93">
        <v>2</v>
      </c>
    </row>
    <row r="28" spans="1:56" ht="21" customHeight="1" x14ac:dyDescent="0.15">
      <c r="A28" s="54"/>
      <c r="B28" s="77"/>
      <c r="C28" s="81"/>
      <c r="D28" s="82"/>
      <c r="E28" s="82"/>
      <c r="F28" s="83"/>
      <c r="G28" s="87"/>
      <c r="H28" s="88"/>
      <c r="I28" s="88"/>
      <c r="J28" s="89"/>
      <c r="K28" s="20" t="s">
        <v>101</v>
      </c>
      <c r="L28" s="21">
        <f>J30</f>
        <v>8</v>
      </c>
      <c r="M28" s="21" t="s">
        <v>99</v>
      </c>
      <c r="N28" s="21">
        <f>H30</f>
        <v>0</v>
      </c>
      <c r="O28" s="20" t="s">
        <v>145</v>
      </c>
      <c r="P28" s="21">
        <f>J32</f>
        <v>17</v>
      </c>
      <c r="Q28" s="21" t="s">
        <v>99</v>
      </c>
      <c r="R28" s="21">
        <f>H32</f>
        <v>0</v>
      </c>
      <c r="S28" s="20" t="s">
        <v>101</v>
      </c>
      <c r="T28" s="21">
        <f>J34</f>
        <v>11</v>
      </c>
      <c r="U28" s="21" t="s">
        <v>99</v>
      </c>
      <c r="V28" s="21">
        <f>H34</f>
        <v>0</v>
      </c>
      <c r="W28" s="39">
        <f>IF(K28="△",1,IF(K28="○",3,IF(K28="●",0)))+IF(O28="△",1,IF(O28="○",3,IF(O28="●",0)))+IF(S28="△",1,IF(S28="○",3,IF(S28="●",0)))</f>
        <v>9</v>
      </c>
      <c r="X28" s="41">
        <f>T28+P28+L28</f>
        <v>36</v>
      </c>
      <c r="Y28" s="41">
        <f>V28+R28+N28</f>
        <v>0</v>
      </c>
      <c r="Z28" s="42">
        <f>X28-Y28</f>
        <v>36</v>
      </c>
      <c r="AA28" s="94"/>
      <c r="AB28" s="37"/>
      <c r="AC28" s="4"/>
      <c r="AD28" s="77"/>
      <c r="AE28" s="129"/>
      <c r="AF28" s="82"/>
      <c r="AG28" s="82"/>
      <c r="AH28" s="83"/>
      <c r="AI28" s="87"/>
      <c r="AJ28" s="88"/>
      <c r="AK28" s="88"/>
      <c r="AL28" s="89"/>
      <c r="AM28" s="20" t="s">
        <v>106</v>
      </c>
      <c r="AN28" s="21">
        <f>AL30</f>
        <v>1</v>
      </c>
      <c r="AO28" s="21" t="s">
        <v>99</v>
      </c>
      <c r="AP28" s="21">
        <f>AJ30</f>
        <v>0</v>
      </c>
      <c r="AQ28" s="20" t="s">
        <v>141</v>
      </c>
      <c r="AR28" s="21">
        <f>AL32</f>
        <v>0</v>
      </c>
      <c r="AS28" s="21" t="s">
        <v>99</v>
      </c>
      <c r="AT28" s="21">
        <f>AJ32</f>
        <v>4</v>
      </c>
      <c r="AU28" s="39">
        <f>IF(AM28="△",1,IF(AM28="○",3,IF(AM28="●",0)))+IF(AQ28="△",1,IF(AQ28="○",3,IF(AQ28="●",0)))</f>
        <v>3</v>
      </c>
      <c r="AV28" s="41">
        <f>AN28+AR28</f>
        <v>1</v>
      </c>
      <c r="AW28" s="41">
        <f>AP28+AT28</f>
        <v>4</v>
      </c>
      <c r="AX28" s="42">
        <f>AV28-AW28</f>
        <v>-3</v>
      </c>
      <c r="AY28" s="94"/>
    </row>
    <row r="29" spans="1:56" ht="21" customHeight="1" x14ac:dyDescent="0.15">
      <c r="A29" s="54"/>
      <c r="B29" s="96">
        <v>2</v>
      </c>
      <c r="C29" s="78" t="s">
        <v>26</v>
      </c>
      <c r="D29" s="79"/>
      <c r="E29" s="79"/>
      <c r="F29" s="80"/>
      <c r="G29" s="97" t="s">
        <v>109</v>
      </c>
      <c r="H29" s="98"/>
      <c r="I29" s="98"/>
      <c r="J29" s="99"/>
      <c r="K29" s="100"/>
      <c r="L29" s="101"/>
      <c r="M29" s="101"/>
      <c r="N29" s="102"/>
      <c r="O29" s="103">
        <f>K31</f>
        <v>0</v>
      </c>
      <c r="P29" s="104"/>
      <c r="Q29" s="104"/>
      <c r="R29" s="105"/>
      <c r="S29" s="103">
        <f>K33</f>
        <v>0</v>
      </c>
      <c r="T29" s="104"/>
      <c r="U29" s="104"/>
      <c r="V29" s="105"/>
      <c r="W29" s="43"/>
      <c r="X29" s="44"/>
      <c r="Y29" s="44"/>
      <c r="Z29" s="45"/>
      <c r="AA29" s="95">
        <v>2</v>
      </c>
      <c r="AB29" s="16"/>
      <c r="AC29" s="4"/>
      <c r="AD29" s="96">
        <v>2</v>
      </c>
      <c r="AE29" s="115" t="s">
        <v>43</v>
      </c>
      <c r="AF29" s="79"/>
      <c r="AG29" s="79"/>
      <c r="AH29" s="80"/>
      <c r="AI29" s="97" t="s">
        <v>111</v>
      </c>
      <c r="AJ29" s="98"/>
      <c r="AK29" s="98"/>
      <c r="AL29" s="99"/>
      <c r="AM29" s="100"/>
      <c r="AN29" s="101"/>
      <c r="AO29" s="101"/>
      <c r="AP29" s="102"/>
      <c r="AQ29" s="103">
        <f>AM31</f>
        <v>0</v>
      </c>
      <c r="AR29" s="104"/>
      <c r="AS29" s="104"/>
      <c r="AT29" s="105"/>
      <c r="AU29" s="43"/>
      <c r="AV29" s="44"/>
      <c r="AW29" s="44"/>
      <c r="AX29" s="45"/>
      <c r="AY29" s="95">
        <v>3</v>
      </c>
    </row>
    <row r="30" spans="1:56" ht="21" customHeight="1" x14ac:dyDescent="0.15">
      <c r="A30" s="13"/>
      <c r="B30" s="77"/>
      <c r="C30" s="81"/>
      <c r="D30" s="82"/>
      <c r="E30" s="82"/>
      <c r="F30" s="83"/>
      <c r="G30" s="20" t="s">
        <v>103</v>
      </c>
      <c r="H30" s="21">
        <v>0</v>
      </c>
      <c r="I30" s="21" t="s">
        <v>99</v>
      </c>
      <c r="J30" s="21">
        <v>8</v>
      </c>
      <c r="K30" s="87"/>
      <c r="L30" s="88"/>
      <c r="M30" s="88"/>
      <c r="N30" s="89"/>
      <c r="O30" s="20" t="s">
        <v>117</v>
      </c>
      <c r="P30" s="21">
        <f>N32</f>
        <v>10</v>
      </c>
      <c r="Q30" s="21" t="s">
        <v>99</v>
      </c>
      <c r="R30" s="21">
        <f>L32</f>
        <v>0</v>
      </c>
      <c r="S30" s="20" t="s">
        <v>147</v>
      </c>
      <c r="T30" s="21">
        <f>N34</f>
        <v>3</v>
      </c>
      <c r="U30" s="21" t="s">
        <v>99</v>
      </c>
      <c r="V30" s="21">
        <f>L34</f>
        <v>0</v>
      </c>
      <c r="W30" s="39">
        <f>IF(G30="△",1,IF(G30="○",3,IF(G30="●",0)))+IF(O30="△",1,IF(O30="○",3,IF(O30="●",0)))+IF(S30="△",1,IF(S30="○",3,IF(S30="●",0)))</f>
        <v>6</v>
      </c>
      <c r="X30" s="40">
        <f>T30+P30+H30</f>
        <v>13</v>
      </c>
      <c r="Y30" s="41">
        <f>V30+R30+J30</f>
        <v>8</v>
      </c>
      <c r="Z30" s="42">
        <f>X30-Y30</f>
        <v>5</v>
      </c>
      <c r="AA30" s="94"/>
      <c r="AB30" s="37"/>
      <c r="AC30" s="4"/>
      <c r="AD30" s="77"/>
      <c r="AE30" s="129"/>
      <c r="AF30" s="82"/>
      <c r="AG30" s="82"/>
      <c r="AH30" s="83"/>
      <c r="AI30" s="20" t="s">
        <v>100</v>
      </c>
      <c r="AJ30" s="21">
        <v>0</v>
      </c>
      <c r="AK30" s="21" t="s">
        <v>99</v>
      </c>
      <c r="AL30" s="21">
        <v>1</v>
      </c>
      <c r="AM30" s="87"/>
      <c r="AN30" s="88"/>
      <c r="AO30" s="88"/>
      <c r="AP30" s="89"/>
      <c r="AQ30" s="20" t="s">
        <v>143</v>
      </c>
      <c r="AR30" s="21">
        <f>AP32</f>
        <v>0</v>
      </c>
      <c r="AS30" s="21" t="s">
        <v>99</v>
      </c>
      <c r="AT30" s="21">
        <f>AN32</f>
        <v>2</v>
      </c>
      <c r="AU30" s="39">
        <f>IF(AI30="△",1,IF(AI30="○",3,IF(AI30="●",0)))+IF(AQ30="△",1,IF(AQ30="○",3,IF(AQ30="●",0)))</f>
        <v>0</v>
      </c>
      <c r="AV30" s="40">
        <f>AJ30+AR30</f>
        <v>0</v>
      </c>
      <c r="AW30" s="41">
        <f>AL30+AT30</f>
        <v>3</v>
      </c>
      <c r="AX30" s="42">
        <f>AV30-AW30</f>
        <v>-3</v>
      </c>
      <c r="AY30" s="94"/>
    </row>
    <row r="31" spans="1:56" ht="21" customHeight="1" x14ac:dyDescent="0.15">
      <c r="A31" s="57"/>
      <c r="B31" s="96">
        <v>3</v>
      </c>
      <c r="C31" s="107" t="s">
        <v>27</v>
      </c>
      <c r="D31" s="107"/>
      <c r="E31" s="107"/>
      <c r="F31" s="107"/>
      <c r="G31" s="103"/>
      <c r="H31" s="104"/>
      <c r="I31" s="104"/>
      <c r="J31" s="105"/>
      <c r="K31" s="97"/>
      <c r="L31" s="98"/>
      <c r="M31" s="98"/>
      <c r="N31" s="99"/>
      <c r="O31" s="100"/>
      <c r="P31" s="101"/>
      <c r="Q31" s="101"/>
      <c r="R31" s="102"/>
      <c r="S31" s="103" t="str">
        <f>O33</f>
        <v>Ｂ-2</v>
      </c>
      <c r="T31" s="104"/>
      <c r="U31" s="104"/>
      <c r="V31" s="105"/>
      <c r="W31" s="43"/>
      <c r="X31" s="44"/>
      <c r="Y31" s="44"/>
      <c r="Z31" s="45"/>
      <c r="AA31" s="95">
        <v>3</v>
      </c>
      <c r="AB31" s="16"/>
      <c r="AC31" s="4"/>
      <c r="AD31" s="96">
        <v>3</v>
      </c>
      <c r="AE31" s="115" t="s">
        <v>44</v>
      </c>
      <c r="AF31" s="79"/>
      <c r="AG31" s="79"/>
      <c r="AH31" s="79"/>
      <c r="AI31" s="103"/>
      <c r="AJ31" s="104"/>
      <c r="AK31" s="104"/>
      <c r="AL31" s="105"/>
      <c r="AM31" s="97"/>
      <c r="AN31" s="98"/>
      <c r="AO31" s="98"/>
      <c r="AP31" s="99"/>
      <c r="AQ31" s="100"/>
      <c r="AR31" s="101"/>
      <c r="AS31" s="101"/>
      <c r="AT31" s="102"/>
      <c r="AU31" s="43"/>
      <c r="AV31" s="44"/>
      <c r="AW31" s="44"/>
      <c r="AX31" s="45"/>
      <c r="AY31" s="95">
        <v>1</v>
      </c>
    </row>
    <row r="32" spans="1:56" ht="21" customHeight="1" thickBot="1" x14ac:dyDescent="0.2">
      <c r="A32" s="13"/>
      <c r="B32" s="77"/>
      <c r="C32" s="128"/>
      <c r="D32" s="128"/>
      <c r="E32" s="128"/>
      <c r="F32" s="128"/>
      <c r="G32" s="20" t="s">
        <v>144</v>
      </c>
      <c r="H32" s="21">
        <v>0</v>
      </c>
      <c r="I32" s="21" t="s">
        <v>99</v>
      </c>
      <c r="J32" s="21">
        <v>17</v>
      </c>
      <c r="K32" s="20" t="s">
        <v>123</v>
      </c>
      <c r="L32" s="21">
        <v>0</v>
      </c>
      <c r="M32" s="21" t="s">
        <v>99</v>
      </c>
      <c r="N32" s="21">
        <v>10</v>
      </c>
      <c r="O32" s="87"/>
      <c r="P32" s="88"/>
      <c r="Q32" s="88"/>
      <c r="R32" s="89"/>
      <c r="S32" s="20" t="s">
        <v>106</v>
      </c>
      <c r="T32" s="21">
        <f>R34</f>
        <v>1</v>
      </c>
      <c r="U32" s="21" t="s">
        <v>99</v>
      </c>
      <c r="V32" s="21">
        <f>P34</f>
        <v>0</v>
      </c>
      <c r="W32" s="39">
        <f>IF(G32="△",1,IF(G32="○",3,IF(G32="●",0)))+IF(K32="△",1,IF(K32="○",3,IF(K32="●",0)))+IF(S32="△",1,IF(S32="○",3,IF(S32="●",0)))</f>
        <v>3</v>
      </c>
      <c r="X32" s="41">
        <f>T32+L32+H32</f>
        <v>1</v>
      </c>
      <c r="Y32" s="41">
        <f>V32+N32+J32</f>
        <v>27</v>
      </c>
      <c r="Z32" s="42">
        <f>X32-Y32</f>
        <v>-26</v>
      </c>
      <c r="AA32" s="94"/>
      <c r="AB32" s="37"/>
      <c r="AC32" s="5"/>
      <c r="AD32" s="77"/>
      <c r="AE32" s="116"/>
      <c r="AF32" s="117"/>
      <c r="AG32" s="117"/>
      <c r="AH32" s="117"/>
      <c r="AI32" s="23" t="s">
        <v>117</v>
      </c>
      <c r="AJ32" s="24">
        <v>4</v>
      </c>
      <c r="AK32" s="24" t="s">
        <v>99</v>
      </c>
      <c r="AL32" s="24">
        <v>0</v>
      </c>
      <c r="AM32" s="23" t="s">
        <v>101</v>
      </c>
      <c r="AN32" s="24">
        <v>2</v>
      </c>
      <c r="AO32" s="24" t="s">
        <v>99</v>
      </c>
      <c r="AP32" s="24">
        <v>0</v>
      </c>
      <c r="AQ32" s="119"/>
      <c r="AR32" s="120"/>
      <c r="AS32" s="120"/>
      <c r="AT32" s="121"/>
      <c r="AU32" s="46">
        <f>IF(AI32="△",1,IF(AI32="○",3,IF(AI32="●",0)))+IF(AM32="△",1,IF(AM32="○",3,IF(AM32="●",0)))</f>
        <v>6</v>
      </c>
      <c r="AV32" s="47">
        <f>AJ32+AN32</f>
        <v>6</v>
      </c>
      <c r="AW32" s="47">
        <f>AL32+AP32</f>
        <v>0</v>
      </c>
      <c r="AX32" s="48">
        <f>AV32-AW32</f>
        <v>6</v>
      </c>
      <c r="AY32" s="112"/>
    </row>
    <row r="33" spans="1:62" ht="21" customHeight="1" x14ac:dyDescent="0.15">
      <c r="A33" s="13"/>
      <c r="B33" s="96">
        <v>4</v>
      </c>
      <c r="C33" s="115" t="s">
        <v>28</v>
      </c>
      <c r="D33" s="79"/>
      <c r="E33" s="79"/>
      <c r="F33" s="80"/>
      <c r="G33" s="103"/>
      <c r="H33" s="104"/>
      <c r="I33" s="104"/>
      <c r="J33" s="105"/>
      <c r="K33" s="97"/>
      <c r="L33" s="98"/>
      <c r="M33" s="98"/>
      <c r="N33" s="99"/>
      <c r="O33" s="97" t="s">
        <v>110</v>
      </c>
      <c r="P33" s="98"/>
      <c r="Q33" s="98"/>
      <c r="R33" s="99"/>
      <c r="S33" s="100"/>
      <c r="T33" s="101"/>
      <c r="U33" s="101"/>
      <c r="V33" s="102"/>
      <c r="W33" s="43"/>
      <c r="X33" s="44"/>
      <c r="Y33" s="44"/>
      <c r="Z33" s="45"/>
      <c r="AA33" s="95">
        <v>4</v>
      </c>
      <c r="AB33" s="37"/>
      <c r="AC33" s="22"/>
      <c r="AD33" s="9"/>
      <c r="AE33" s="9"/>
      <c r="AF33" s="9"/>
      <c r="AG33" s="9"/>
      <c r="AH33" s="26"/>
      <c r="AI33" s="4"/>
      <c r="AJ33" s="4"/>
      <c r="AK33" s="4"/>
      <c r="AL33" s="22"/>
      <c r="AM33" s="50"/>
      <c r="AN33" s="50"/>
      <c r="AO33" s="50"/>
      <c r="AP33" s="22"/>
      <c r="AQ33" s="50"/>
      <c r="AR33" s="50"/>
      <c r="AS33" s="50"/>
      <c r="AT33" s="22"/>
      <c r="AU33" s="4"/>
      <c r="AV33" s="4"/>
      <c r="AW33" s="4"/>
      <c r="AX33" s="27"/>
      <c r="AY33" s="27"/>
      <c r="AZ33" s="27"/>
      <c r="BA33" s="27"/>
      <c r="BB33" s="27"/>
      <c r="BC33" s="27"/>
    </row>
    <row r="34" spans="1:62" ht="21" customHeight="1" thickBot="1" x14ac:dyDescent="0.2">
      <c r="A34" s="13"/>
      <c r="B34" s="114"/>
      <c r="C34" s="116"/>
      <c r="D34" s="117"/>
      <c r="E34" s="117"/>
      <c r="F34" s="118"/>
      <c r="G34" s="23" t="s">
        <v>118</v>
      </c>
      <c r="H34" s="24">
        <v>0</v>
      </c>
      <c r="I34" s="24" t="s">
        <v>99</v>
      </c>
      <c r="J34" s="24">
        <v>11</v>
      </c>
      <c r="K34" s="23" t="s">
        <v>146</v>
      </c>
      <c r="L34" s="24">
        <v>0</v>
      </c>
      <c r="M34" s="24" t="s">
        <v>99</v>
      </c>
      <c r="N34" s="24">
        <v>3</v>
      </c>
      <c r="O34" s="23" t="s">
        <v>103</v>
      </c>
      <c r="P34" s="24">
        <v>0</v>
      </c>
      <c r="Q34" s="24" t="s">
        <v>99</v>
      </c>
      <c r="R34" s="24">
        <v>1</v>
      </c>
      <c r="S34" s="119"/>
      <c r="T34" s="120"/>
      <c r="U34" s="120"/>
      <c r="V34" s="121"/>
      <c r="W34" s="46">
        <f>IF(G34="△",1,IF(G34="○",3,IF(G34="●",0)))+IF(K34="△",1,IF(K34="○",3,IF(K34="●",0)))+IF(O34="△",1,IF(O34="○",3,IF(O34="●",0)))</f>
        <v>0</v>
      </c>
      <c r="X34" s="47">
        <f>P34+L34+H34</f>
        <v>0</v>
      </c>
      <c r="Y34" s="47">
        <f>R34+N34+J34</f>
        <v>15</v>
      </c>
      <c r="Z34" s="48">
        <f>X34-Y34</f>
        <v>-15</v>
      </c>
      <c r="AA34" s="112"/>
      <c r="AB34" s="37"/>
      <c r="AC34" s="22"/>
      <c r="AD34" s="6"/>
      <c r="AE34" s="6"/>
      <c r="AF34" s="6"/>
      <c r="AG34" s="6"/>
      <c r="AH34" s="6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27"/>
      <c r="AZ34" s="27"/>
      <c r="BA34" s="27"/>
      <c r="BB34" s="27"/>
      <c r="BC34" s="27"/>
    </row>
    <row r="35" spans="1:62" ht="21" customHeight="1" thickBot="1" x14ac:dyDescent="0.2">
      <c r="A35" s="51"/>
      <c r="B35" s="9"/>
      <c r="C35" s="9"/>
      <c r="D35" s="9"/>
      <c r="E35" s="9"/>
      <c r="F35" s="26"/>
      <c r="G35" s="4"/>
      <c r="H35" s="4"/>
      <c r="I35" s="4"/>
      <c r="J35" s="22"/>
      <c r="K35" s="4"/>
      <c r="L35" s="4"/>
      <c r="M35" s="4"/>
      <c r="N35" s="22"/>
      <c r="O35" s="4"/>
      <c r="P35" s="4"/>
      <c r="Q35" s="4"/>
      <c r="R35" s="22"/>
      <c r="S35" s="4"/>
      <c r="T35" s="4"/>
      <c r="U35" s="4"/>
      <c r="V35" s="27"/>
      <c r="W35" s="27"/>
      <c r="X35" s="27"/>
      <c r="Y35" s="27"/>
      <c r="Z35" s="27"/>
      <c r="AA35" s="27"/>
      <c r="AB35" s="51"/>
      <c r="AC35" s="5"/>
      <c r="AD35" s="55"/>
      <c r="AE35" s="56"/>
      <c r="AF35" s="56"/>
      <c r="AG35" s="56"/>
      <c r="AH35" s="56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27"/>
      <c r="AZ35" s="27"/>
      <c r="BA35" s="27"/>
      <c r="BB35" s="27"/>
      <c r="BC35" s="5"/>
    </row>
    <row r="36" spans="1:62" ht="30" customHeight="1" thickBot="1" x14ac:dyDescent="0.2">
      <c r="A36" s="54"/>
      <c r="B36" s="70" t="s">
        <v>12</v>
      </c>
      <c r="C36" s="71"/>
      <c r="D36" s="71"/>
      <c r="E36" s="71"/>
      <c r="F36" s="72"/>
      <c r="G36" s="73" t="str">
        <f>C37</f>
        <v>徳丸</v>
      </c>
      <c r="H36" s="74"/>
      <c r="I36" s="74"/>
      <c r="J36" s="75"/>
      <c r="K36" s="73" t="str">
        <f>C39</f>
        <v>北前野</v>
      </c>
      <c r="L36" s="74"/>
      <c r="M36" s="74"/>
      <c r="N36" s="75"/>
      <c r="O36" s="73" t="str">
        <f>C41</f>
        <v>レパード</v>
      </c>
      <c r="P36" s="74"/>
      <c r="Q36" s="74"/>
      <c r="R36" s="75"/>
      <c r="S36" s="73" t="str">
        <f>C43</f>
        <v>北野Ｂ</v>
      </c>
      <c r="T36" s="74"/>
      <c r="U36" s="74"/>
      <c r="V36" s="75"/>
      <c r="W36" s="17" t="s">
        <v>2</v>
      </c>
      <c r="X36" s="17" t="s">
        <v>3</v>
      </c>
      <c r="Y36" s="17" t="s">
        <v>4</v>
      </c>
      <c r="Z36" s="17" t="s">
        <v>5</v>
      </c>
      <c r="AA36" s="18" t="s">
        <v>6</v>
      </c>
      <c r="AB36" s="27"/>
      <c r="AC36" s="4"/>
      <c r="AD36" s="70" t="s">
        <v>16</v>
      </c>
      <c r="AE36" s="71"/>
      <c r="AF36" s="71"/>
      <c r="AG36" s="71"/>
      <c r="AH36" s="72"/>
      <c r="AI36" s="73" t="str">
        <f>AE37</f>
        <v>下赤塚</v>
      </c>
      <c r="AJ36" s="74"/>
      <c r="AK36" s="74"/>
      <c r="AL36" s="75"/>
      <c r="AM36" s="73" t="str">
        <f>AE39</f>
        <v>高島平Ｂ</v>
      </c>
      <c r="AN36" s="74"/>
      <c r="AO36" s="74"/>
      <c r="AP36" s="75"/>
      <c r="AQ36" s="73" t="str">
        <f>AE41</f>
        <v>アミーゴ</v>
      </c>
      <c r="AR36" s="74"/>
      <c r="AS36" s="74"/>
      <c r="AT36" s="75"/>
      <c r="AU36" s="17" t="s">
        <v>2</v>
      </c>
      <c r="AV36" s="17" t="s">
        <v>3</v>
      </c>
      <c r="AW36" s="17" t="s">
        <v>4</v>
      </c>
      <c r="AX36" s="17" t="s">
        <v>5</v>
      </c>
      <c r="AY36" s="18" t="s">
        <v>6</v>
      </c>
      <c r="AZ36" s="5"/>
      <c r="BA36" s="5"/>
      <c r="BB36" s="5"/>
      <c r="BC36" s="5"/>
    </row>
    <row r="37" spans="1:62" ht="21" customHeight="1" thickTop="1" x14ac:dyDescent="0.15">
      <c r="A37" s="54"/>
      <c r="B37" s="76">
        <v>1</v>
      </c>
      <c r="C37" s="106" t="s">
        <v>29</v>
      </c>
      <c r="D37" s="107"/>
      <c r="E37" s="107"/>
      <c r="F37" s="108"/>
      <c r="G37" s="84"/>
      <c r="H37" s="85"/>
      <c r="I37" s="85"/>
      <c r="J37" s="86"/>
      <c r="K37" s="90" t="str">
        <f>G39</f>
        <v>Ａ-3</v>
      </c>
      <c r="L37" s="91"/>
      <c r="M37" s="91"/>
      <c r="N37" s="92"/>
      <c r="O37" s="90">
        <f>G41</f>
        <v>0</v>
      </c>
      <c r="P37" s="91"/>
      <c r="Q37" s="91"/>
      <c r="R37" s="92"/>
      <c r="S37" s="90" t="str">
        <f>G43</f>
        <v>Ａ-6</v>
      </c>
      <c r="T37" s="91"/>
      <c r="U37" s="91"/>
      <c r="V37" s="92"/>
      <c r="W37" s="38"/>
      <c r="X37" s="38"/>
      <c r="Y37" s="38"/>
      <c r="Z37" s="30"/>
      <c r="AA37" s="93">
        <v>3</v>
      </c>
      <c r="AB37" s="27"/>
      <c r="AC37" s="4"/>
      <c r="AD37" s="76">
        <v>1</v>
      </c>
      <c r="AE37" s="134" t="s">
        <v>45</v>
      </c>
      <c r="AF37" s="135"/>
      <c r="AG37" s="135"/>
      <c r="AH37" s="136"/>
      <c r="AI37" s="84"/>
      <c r="AJ37" s="85"/>
      <c r="AK37" s="85"/>
      <c r="AL37" s="86"/>
      <c r="AM37" s="90" t="str">
        <f>AI39</f>
        <v>Ｄ-2</v>
      </c>
      <c r="AN37" s="91"/>
      <c r="AO37" s="91"/>
      <c r="AP37" s="92"/>
      <c r="AQ37" s="90">
        <f>AI41</f>
        <v>0</v>
      </c>
      <c r="AR37" s="91"/>
      <c r="AS37" s="91"/>
      <c r="AT37" s="92"/>
      <c r="AU37" s="38"/>
      <c r="AV37" s="38"/>
      <c r="AW37" s="38"/>
      <c r="AX37" s="30"/>
      <c r="AY37" s="93">
        <v>3</v>
      </c>
      <c r="AZ37" s="5"/>
      <c r="BA37" s="5"/>
      <c r="BB37" s="5"/>
      <c r="BC37" s="5"/>
    </row>
    <row r="38" spans="1:62" ht="21" customHeight="1" x14ac:dyDescent="0.15">
      <c r="A38" s="54"/>
      <c r="B38" s="77"/>
      <c r="C38" s="109"/>
      <c r="D38" s="110"/>
      <c r="E38" s="110"/>
      <c r="F38" s="111"/>
      <c r="G38" s="87"/>
      <c r="H38" s="88"/>
      <c r="I38" s="88"/>
      <c r="J38" s="89"/>
      <c r="K38" s="20" t="s">
        <v>100</v>
      </c>
      <c r="L38" s="21">
        <f>J40</f>
        <v>1</v>
      </c>
      <c r="M38" s="21" t="s">
        <v>99</v>
      </c>
      <c r="N38" s="21">
        <f>H40</f>
        <v>2</v>
      </c>
      <c r="O38" s="20" t="s">
        <v>144</v>
      </c>
      <c r="P38" s="21">
        <f>J42</f>
        <v>0</v>
      </c>
      <c r="Q38" s="21" t="s">
        <v>99</v>
      </c>
      <c r="R38" s="21">
        <f>H42</f>
        <v>7</v>
      </c>
      <c r="S38" s="20" t="s">
        <v>101</v>
      </c>
      <c r="T38" s="21">
        <f>J44</f>
        <v>4</v>
      </c>
      <c r="U38" s="21" t="s">
        <v>99</v>
      </c>
      <c r="V38" s="21">
        <f>H44</f>
        <v>1</v>
      </c>
      <c r="W38" s="39">
        <f>IF(K38="△",1,IF(K38="○",3,IF(K38="●",0)))+IF(O38="△",1,IF(O38="○",3,IF(O38="●",0)))+IF(S38="△",1,IF(S38="○",3,IF(S38="●",0)))</f>
        <v>3</v>
      </c>
      <c r="X38" s="41">
        <f>T38+P38+L38</f>
        <v>5</v>
      </c>
      <c r="Y38" s="41">
        <f>V38+R38+N38</f>
        <v>10</v>
      </c>
      <c r="Z38" s="42">
        <f>X38-Y38</f>
        <v>-5</v>
      </c>
      <c r="AA38" s="94"/>
      <c r="AB38" s="37"/>
      <c r="AC38" s="4"/>
      <c r="AD38" s="77"/>
      <c r="AE38" s="129"/>
      <c r="AF38" s="82"/>
      <c r="AG38" s="82"/>
      <c r="AH38" s="83"/>
      <c r="AI38" s="87"/>
      <c r="AJ38" s="88"/>
      <c r="AK38" s="88"/>
      <c r="AL38" s="89"/>
      <c r="AM38" s="20" t="s">
        <v>103</v>
      </c>
      <c r="AN38" s="21">
        <f>AL40</f>
        <v>0</v>
      </c>
      <c r="AO38" s="21" t="s">
        <v>99</v>
      </c>
      <c r="AP38" s="21">
        <f>AJ40</f>
        <v>4</v>
      </c>
      <c r="AQ38" s="20" t="s">
        <v>119</v>
      </c>
      <c r="AR38" s="21">
        <f>AL42</f>
        <v>1</v>
      </c>
      <c r="AS38" s="21" t="s">
        <v>99</v>
      </c>
      <c r="AT38" s="21">
        <f>AJ42</f>
        <v>9</v>
      </c>
      <c r="AU38" s="39">
        <f>IF(AM38="△",1,IF(AM38="○",3,IF(AM38="●",0)))+IF(AQ38="△",1,IF(AQ38="○",3,IF(AQ38="●",0)))</f>
        <v>0</v>
      </c>
      <c r="AV38" s="41">
        <f>AN38+AR38</f>
        <v>1</v>
      </c>
      <c r="AW38" s="41">
        <f>AP38+AT38</f>
        <v>13</v>
      </c>
      <c r="AX38" s="42">
        <f>AV38-AW38</f>
        <v>-12</v>
      </c>
      <c r="AY38" s="94"/>
      <c r="AZ38" s="16"/>
      <c r="BA38" s="5"/>
      <c r="BB38" s="5"/>
      <c r="BC38" s="5"/>
    </row>
    <row r="39" spans="1:62" ht="21" customHeight="1" x14ac:dyDescent="0.15">
      <c r="A39" s="54"/>
      <c r="B39" s="96">
        <v>2</v>
      </c>
      <c r="C39" s="106" t="s">
        <v>30</v>
      </c>
      <c r="D39" s="107"/>
      <c r="E39" s="107"/>
      <c r="F39" s="108"/>
      <c r="G39" s="97" t="s">
        <v>115</v>
      </c>
      <c r="H39" s="98"/>
      <c r="I39" s="98"/>
      <c r="J39" s="99"/>
      <c r="K39" s="100"/>
      <c r="L39" s="101"/>
      <c r="M39" s="101"/>
      <c r="N39" s="102"/>
      <c r="O39" s="103" t="str">
        <f>K41</f>
        <v>Ｂ-6</v>
      </c>
      <c r="P39" s="104"/>
      <c r="Q39" s="104"/>
      <c r="R39" s="105"/>
      <c r="S39" s="103">
        <f>K43</f>
        <v>0</v>
      </c>
      <c r="T39" s="104"/>
      <c r="U39" s="104"/>
      <c r="V39" s="105"/>
      <c r="W39" s="43"/>
      <c r="X39" s="44"/>
      <c r="Y39" s="44"/>
      <c r="Z39" s="45"/>
      <c r="AA39" s="95">
        <v>2</v>
      </c>
      <c r="AB39" s="16"/>
      <c r="AC39" s="4"/>
      <c r="AD39" s="96">
        <v>2</v>
      </c>
      <c r="AE39" s="115" t="s">
        <v>46</v>
      </c>
      <c r="AF39" s="79"/>
      <c r="AG39" s="79"/>
      <c r="AH39" s="80"/>
      <c r="AI39" s="97" t="s">
        <v>112</v>
      </c>
      <c r="AJ39" s="98"/>
      <c r="AK39" s="98"/>
      <c r="AL39" s="99"/>
      <c r="AM39" s="100"/>
      <c r="AN39" s="101"/>
      <c r="AO39" s="101"/>
      <c r="AP39" s="102"/>
      <c r="AQ39" s="103">
        <f>AM41</f>
        <v>0</v>
      </c>
      <c r="AR39" s="104"/>
      <c r="AS39" s="104"/>
      <c r="AT39" s="105"/>
      <c r="AU39" s="43"/>
      <c r="AV39" s="44"/>
      <c r="AW39" s="44"/>
      <c r="AX39" s="45"/>
      <c r="AY39" s="95">
        <v>2</v>
      </c>
      <c r="AZ39" s="5"/>
      <c r="BA39" s="5"/>
      <c r="BB39" s="5"/>
      <c r="BC39" s="5"/>
    </row>
    <row r="40" spans="1:62" ht="21" customHeight="1" x14ac:dyDescent="0.15">
      <c r="A40" s="13"/>
      <c r="B40" s="77"/>
      <c r="C40" s="109"/>
      <c r="D40" s="110"/>
      <c r="E40" s="110"/>
      <c r="F40" s="111"/>
      <c r="G40" s="20" t="s">
        <v>106</v>
      </c>
      <c r="H40" s="21">
        <v>2</v>
      </c>
      <c r="I40" s="21" t="s">
        <v>99</v>
      </c>
      <c r="J40" s="21">
        <v>1</v>
      </c>
      <c r="K40" s="87"/>
      <c r="L40" s="88"/>
      <c r="M40" s="88"/>
      <c r="N40" s="89"/>
      <c r="O40" s="20" t="s">
        <v>100</v>
      </c>
      <c r="P40" s="21">
        <f>N42</f>
        <v>1</v>
      </c>
      <c r="Q40" s="21" t="s">
        <v>99</v>
      </c>
      <c r="R40" s="21">
        <f>L42</f>
        <v>3</v>
      </c>
      <c r="S40" s="20" t="s">
        <v>147</v>
      </c>
      <c r="T40" s="21">
        <f>N44</f>
        <v>4</v>
      </c>
      <c r="U40" s="21" t="s">
        <v>99</v>
      </c>
      <c r="V40" s="21">
        <f>L44</f>
        <v>0</v>
      </c>
      <c r="W40" s="39">
        <f>IF(G40="△",1,IF(G40="○",3,IF(G40="●",0)))+IF(O40="△",1,IF(O40="○",3,IF(O40="●",0)))+IF(S40="△",1,IF(S40="○",3,IF(S40="●",0)))</f>
        <v>6</v>
      </c>
      <c r="X40" s="40">
        <f>T40+P40+H40</f>
        <v>7</v>
      </c>
      <c r="Y40" s="41">
        <f>V40+R40+J40</f>
        <v>4</v>
      </c>
      <c r="Z40" s="42">
        <f>X40-Y40</f>
        <v>3</v>
      </c>
      <c r="AA40" s="94"/>
      <c r="AB40" s="37"/>
      <c r="AC40" s="4"/>
      <c r="AD40" s="77"/>
      <c r="AE40" s="129"/>
      <c r="AF40" s="82"/>
      <c r="AG40" s="82"/>
      <c r="AH40" s="83"/>
      <c r="AI40" s="20" t="s">
        <v>106</v>
      </c>
      <c r="AJ40" s="21">
        <v>4</v>
      </c>
      <c r="AK40" s="21" t="s">
        <v>99</v>
      </c>
      <c r="AL40" s="21">
        <v>0</v>
      </c>
      <c r="AM40" s="87"/>
      <c r="AN40" s="88"/>
      <c r="AO40" s="88"/>
      <c r="AP40" s="89"/>
      <c r="AQ40" s="20" t="s">
        <v>150</v>
      </c>
      <c r="AR40" s="21">
        <f>AP42</f>
        <v>0</v>
      </c>
      <c r="AS40" s="21" t="s">
        <v>99</v>
      </c>
      <c r="AT40" s="21">
        <f>AN42</f>
        <v>1</v>
      </c>
      <c r="AU40" s="39">
        <f>IF(AI40="△",1,IF(AI40="○",3,IF(AI40="●",0)))+IF(AQ40="△",1,IF(AQ40="○",3,IF(AQ40="●",0)))</f>
        <v>3</v>
      </c>
      <c r="AV40" s="40">
        <f>AJ40+AR40</f>
        <v>4</v>
      </c>
      <c r="AW40" s="41">
        <f>AL40+AT40</f>
        <v>1</v>
      </c>
      <c r="AX40" s="42">
        <f>AV40-AW40</f>
        <v>3</v>
      </c>
      <c r="AY40" s="94"/>
      <c r="AZ40" s="5"/>
      <c r="BA40" s="5"/>
      <c r="BB40" s="5"/>
      <c r="BC40" s="5"/>
    </row>
    <row r="41" spans="1:62" ht="21" customHeight="1" x14ac:dyDescent="0.15">
      <c r="A41" s="57"/>
      <c r="B41" s="96">
        <v>3</v>
      </c>
      <c r="C41" s="107" t="s">
        <v>31</v>
      </c>
      <c r="D41" s="107"/>
      <c r="E41" s="107"/>
      <c r="F41" s="107"/>
      <c r="G41" s="103"/>
      <c r="H41" s="104"/>
      <c r="I41" s="104"/>
      <c r="J41" s="105"/>
      <c r="K41" s="97" t="s">
        <v>129</v>
      </c>
      <c r="L41" s="98"/>
      <c r="M41" s="98"/>
      <c r="N41" s="99"/>
      <c r="O41" s="100"/>
      <c r="P41" s="101"/>
      <c r="Q41" s="101"/>
      <c r="R41" s="102"/>
      <c r="S41" s="103" t="str">
        <f>O43</f>
        <v>Ｂ-3</v>
      </c>
      <c r="T41" s="104"/>
      <c r="U41" s="104"/>
      <c r="V41" s="105"/>
      <c r="W41" s="43"/>
      <c r="X41" s="44"/>
      <c r="Y41" s="44"/>
      <c r="Z41" s="45"/>
      <c r="AA41" s="95">
        <v>1</v>
      </c>
      <c r="AB41" s="16"/>
      <c r="AC41" s="4"/>
      <c r="AD41" s="96">
        <v>3</v>
      </c>
      <c r="AE41" s="115" t="s">
        <v>47</v>
      </c>
      <c r="AF41" s="79"/>
      <c r="AG41" s="79"/>
      <c r="AH41" s="79"/>
      <c r="AI41" s="103"/>
      <c r="AJ41" s="104"/>
      <c r="AK41" s="104"/>
      <c r="AL41" s="105"/>
      <c r="AM41" s="97"/>
      <c r="AN41" s="98"/>
      <c r="AO41" s="98"/>
      <c r="AP41" s="99"/>
      <c r="AQ41" s="100"/>
      <c r="AR41" s="101"/>
      <c r="AS41" s="101"/>
      <c r="AT41" s="102"/>
      <c r="AU41" s="43"/>
      <c r="AV41" s="44"/>
      <c r="AW41" s="44"/>
      <c r="AX41" s="45"/>
      <c r="AY41" s="95">
        <v>1</v>
      </c>
      <c r="AZ41" s="5"/>
      <c r="BA41" s="5"/>
      <c r="BB41" s="5"/>
      <c r="BC41" s="5"/>
    </row>
    <row r="42" spans="1:62" ht="21" customHeight="1" thickBot="1" x14ac:dyDescent="0.2">
      <c r="A42" s="13"/>
      <c r="B42" s="77"/>
      <c r="C42" s="128"/>
      <c r="D42" s="128"/>
      <c r="E42" s="128"/>
      <c r="F42" s="128"/>
      <c r="G42" s="20" t="s">
        <v>147</v>
      </c>
      <c r="H42" s="21">
        <v>7</v>
      </c>
      <c r="I42" s="21" t="s">
        <v>99</v>
      </c>
      <c r="J42" s="21">
        <v>0</v>
      </c>
      <c r="K42" s="20" t="s">
        <v>126</v>
      </c>
      <c r="L42" s="21">
        <v>3</v>
      </c>
      <c r="M42" s="21" t="s">
        <v>99</v>
      </c>
      <c r="N42" s="21">
        <v>1</v>
      </c>
      <c r="O42" s="87"/>
      <c r="P42" s="88"/>
      <c r="Q42" s="88"/>
      <c r="R42" s="89"/>
      <c r="S42" s="20" t="s">
        <v>106</v>
      </c>
      <c r="T42" s="21">
        <f>R44</f>
        <v>15</v>
      </c>
      <c r="U42" s="21" t="s">
        <v>99</v>
      </c>
      <c r="V42" s="21">
        <f>P44</f>
        <v>0</v>
      </c>
      <c r="W42" s="39">
        <f>IF(G42="△",1,IF(G42="○",3,IF(G42="●",0)))+IF(K42="△",1,IF(K42="○",3,IF(K42="●",0)))+IF(S42="△",1,IF(S42="○",3,IF(S42="●",0)))</f>
        <v>9</v>
      </c>
      <c r="X42" s="41">
        <f>T42+L42+H42</f>
        <v>25</v>
      </c>
      <c r="Y42" s="41">
        <f>V42+N42+J42</f>
        <v>1</v>
      </c>
      <c r="Z42" s="42">
        <f>X42-Y42</f>
        <v>24</v>
      </c>
      <c r="AA42" s="94"/>
      <c r="AB42" s="37"/>
      <c r="AC42" s="5"/>
      <c r="AD42" s="77"/>
      <c r="AE42" s="116"/>
      <c r="AF42" s="117"/>
      <c r="AG42" s="117"/>
      <c r="AH42" s="117"/>
      <c r="AI42" s="23" t="s">
        <v>126</v>
      </c>
      <c r="AJ42" s="24">
        <v>9</v>
      </c>
      <c r="AK42" s="24" t="s">
        <v>99</v>
      </c>
      <c r="AL42" s="24">
        <v>1</v>
      </c>
      <c r="AM42" s="23" t="s">
        <v>145</v>
      </c>
      <c r="AN42" s="24">
        <v>1</v>
      </c>
      <c r="AO42" s="24" t="s">
        <v>99</v>
      </c>
      <c r="AP42" s="24">
        <v>0</v>
      </c>
      <c r="AQ42" s="119"/>
      <c r="AR42" s="120"/>
      <c r="AS42" s="120"/>
      <c r="AT42" s="121"/>
      <c r="AU42" s="46">
        <f>IF(AI42="△",1,IF(AI42="○",3,IF(AI42="●",0)))+IF(AM42="△",1,IF(AM42="○",3,IF(AM42="●",0)))</f>
        <v>6</v>
      </c>
      <c r="AV42" s="47">
        <f>AJ42+AN42</f>
        <v>10</v>
      </c>
      <c r="AW42" s="47">
        <f>AL42+AP42</f>
        <v>1</v>
      </c>
      <c r="AX42" s="48">
        <f>AV42-AW42</f>
        <v>9</v>
      </c>
      <c r="AY42" s="112"/>
      <c r="AZ42" s="5"/>
      <c r="BA42" s="5"/>
      <c r="BB42" s="5"/>
      <c r="BC42" s="5"/>
    </row>
    <row r="43" spans="1:62" ht="21" customHeight="1" x14ac:dyDescent="0.15">
      <c r="A43" s="4"/>
      <c r="B43" s="96">
        <v>4</v>
      </c>
      <c r="C43" s="124" t="s">
        <v>32</v>
      </c>
      <c r="D43" s="107"/>
      <c r="E43" s="107"/>
      <c r="F43" s="108"/>
      <c r="G43" s="103" t="s">
        <v>131</v>
      </c>
      <c r="H43" s="104"/>
      <c r="I43" s="104"/>
      <c r="J43" s="105"/>
      <c r="K43" s="97"/>
      <c r="L43" s="98"/>
      <c r="M43" s="98"/>
      <c r="N43" s="99"/>
      <c r="O43" s="97" t="s">
        <v>114</v>
      </c>
      <c r="P43" s="98"/>
      <c r="Q43" s="98"/>
      <c r="R43" s="99"/>
      <c r="S43" s="100"/>
      <c r="T43" s="101"/>
      <c r="U43" s="101"/>
      <c r="V43" s="102"/>
      <c r="W43" s="43"/>
      <c r="X43" s="44"/>
      <c r="Y43" s="44"/>
      <c r="Z43" s="45"/>
      <c r="AA43" s="95">
        <v>4</v>
      </c>
      <c r="AB43" s="5"/>
      <c r="AC43" s="4"/>
      <c r="AD43" s="6"/>
      <c r="AE43" s="6"/>
      <c r="AF43" s="6"/>
      <c r="AG43" s="6"/>
      <c r="AH43" s="6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27"/>
      <c r="AZ43" s="27"/>
      <c r="BA43" s="27"/>
      <c r="BB43" s="27"/>
      <c r="BC43" s="27"/>
    </row>
    <row r="44" spans="1:62" ht="21" customHeight="1" thickBot="1" x14ac:dyDescent="0.2">
      <c r="A44" s="4"/>
      <c r="B44" s="114"/>
      <c r="C44" s="125"/>
      <c r="D44" s="126"/>
      <c r="E44" s="126"/>
      <c r="F44" s="127"/>
      <c r="G44" s="23" t="s">
        <v>119</v>
      </c>
      <c r="H44" s="24">
        <v>1</v>
      </c>
      <c r="I44" s="24" t="s">
        <v>99</v>
      </c>
      <c r="J44" s="24">
        <v>4</v>
      </c>
      <c r="K44" s="23" t="s">
        <v>144</v>
      </c>
      <c r="L44" s="24">
        <v>0</v>
      </c>
      <c r="M44" s="24" t="s">
        <v>99</v>
      </c>
      <c r="N44" s="24">
        <v>4</v>
      </c>
      <c r="O44" s="23" t="s">
        <v>103</v>
      </c>
      <c r="P44" s="24">
        <v>0</v>
      </c>
      <c r="Q44" s="24" t="s">
        <v>99</v>
      </c>
      <c r="R44" s="24">
        <v>15</v>
      </c>
      <c r="S44" s="119"/>
      <c r="T44" s="120"/>
      <c r="U44" s="120"/>
      <c r="V44" s="121"/>
      <c r="W44" s="46">
        <f>IF(G44="△",1,IF(G44="○",3,IF(G44="●",0)))+IF(K44="△",1,IF(K44="○",3,IF(K44="●",0)))+IF(O44="△",1,IF(O44="○",3,IF(O44="●",0)))</f>
        <v>0</v>
      </c>
      <c r="X44" s="47">
        <f>P44+L44+H44</f>
        <v>1</v>
      </c>
      <c r="Y44" s="47">
        <f>R44+N44+J44</f>
        <v>23</v>
      </c>
      <c r="Z44" s="48">
        <f>X44-Y44</f>
        <v>-22</v>
      </c>
      <c r="AA44" s="112"/>
      <c r="AB44" s="4"/>
      <c r="AC44" s="4"/>
      <c r="AD44" s="54"/>
      <c r="AE44" s="54"/>
      <c r="AF44" s="54"/>
      <c r="AG44" s="54"/>
      <c r="AH44" s="27"/>
      <c r="AI44" s="13"/>
      <c r="AJ44" s="55"/>
      <c r="AK44" s="61"/>
      <c r="AL44" s="61"/>
      <c r="AM44" s="61"/>
      <c r="AN44" s="61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2"/>
      <c r="BB44" s="12"/>
      <c r="BC44" s="12"/>
      <c r="BD44" s="58"/>
    </row>
    <row r="45" spans="1:62" ht="30" customHeight="1" x14ac:dyDescent="0.1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27"/>
      <c r="AC45" s="13"/>
      <c r="AD45" s="12"/>
      <c r="AE45" s="12"/>
      <c r="AF45" s="12"/>
      <c r="AG45" s="12"/>
      <c r="AH45" s="37"/>
      <c r="AI45" s="13"/>
      <c r="AJ45" s="55"/>
      <c r="AK45" s="61"/>
      <c r="AL45" s="61"/>
      <c r="AM45" s="61"/>
      <c r="AN45" s="61"/>
      <c r="AO45" s="54"/>
      <c r="AP45" s="54"/>
      <c r="AQ45" s="54"/>
      <c r="AR45" s="54"/>
      <c r="AS45" s="13"/>
      <c r="AT45" s="12"/>
      <c r="AU45" s="12"/>
      <c r="AV45" s="12"/>
      <c r="AW45" s="13"/>
      <c r="AX45" s="12"/>
      <c r="AY45" s="12"/>
      <c r="AZ45" s="12"/>
      <c r="BA45" s="13"/>
      <c r="BB45" s="12"/>
      <c r="BC45" s="12"/>
      <c r="BD45" s="19"/>
    </row>
    <row r="46" spans="1:62" ht="21" customHeight="1" x14ac:dyDescent="0.15">
      <c r="A46" s="4"/>
      <c r="B46" s="55"/>
      <c r="C46" s="56"/>
      <c r="D46" s="56"/>
      <c r="E46" s="56"/>
      <c r="F46" s="56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7"/>
      <c r="AE46" s="57"/>
      <c r="AF46" s="57"/>
      <c r="AG46" s="57"/>
      <c r="AH46" s="16"/>
      <c r="AI46" s="4"/>
      <c r="AJ46" s="131"/>
      <c r="AK46" s="113"/>
      <c r="AL46" s="113"/>
      <c r="AM46" s="113"/>
      <c r="AN46" s="113"/>
      <c r="AO46" s="132"/>
      <c r="AP46" s="132"/>
      <c r="AQ46" s="132"/>
      <c r="AR46" s="132"/>
      <c r="AS46" s="132"/>
      <c r="AT46" s="132"/>
      <c r="AU46" s="132"/>
      <c r="AV46" s="132"/>
      <c r="AW46" s="133"/>
      <c r="AX46" s="133"/>
      <c r="AY46" s="133"/>
      <c r="AZ46" s="133"/>
      <c r="BA46" s="13"/>
      <c r="BB46" s="13"/>
      <c r="BC46" s="13"/>
      <c r="BD46" s="12"/>
      <c r="BE46" s="27"/>
      <c r="BF46" s="27"/>
      <c r="BG46" s="27"/>
      <c r="BH46" s="27"/>
      <c r="BI46" s="130"/>
      <c r="BJ46" s="4"/>
    </row>
    <row r="47" spans="1:62" ht="21" customHeight="1" x14ac:dyDescent="0.15">
      <c r="A47" s="14"/>
      <c r="B47" s="55"/>
      <c r="C47" s="56"/>
      <c r="D47" s="56"/>
      <c r="E47" s="56"/>
      <c r="F47" s="56"/>
      <c r="G47" s="54"/>
      <c r="H47" s="54"/>
      <c r="I47" s="54"/>
      <c r="J47" s="54"/>
      <c r="K47" s="13"/>
      <c r="L47" s="12"/>
      <c r="M47" s="12"/>
      <c r="N47" s="12"/>
      <c r="O47" s="13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37"/>
      <c r="AI47" s="4"/>
      <c r="AJ47" s="131"/>
      <c r="AK47" s="113"/>
      <c r="AL47" s="113"/>
      <c r="AM47" s="113"/>
      <c r="AN47" s="113"/>
      <c r="AO47" s="13"/>
      <c r="AP47" s="12"/>
      <c r="AQ47" s="12"/>
      <c r="AR47" s="12"/>
      <c r="AS47" s="132"/>
      <c r="AT47" s="132"/>
      <c r="AU47" s="132"/>
      <c r="AV47" s="132"/>
      <c r="AW47" s="13"/>
      <c r="AX47" s="12"/>
      <c r="AY47" s="12"/>
      <c r="AZ47" s="12"/>
      <c r="BA47" s="13"/>
      <c r="BB47" s="12"/>
      <c r="BC47" s="12"/>
      <c r="BD47" s="12"/>
      <c r="BE47" s="37"/>
      <c r="BF47" s="5"/>
      <c r="BG47" s="5"/>
      <c r="BH47" s="5"/>
      <c r="BI47" s="130"/>
      <c r="BJ47" s="49"/>
    </row>
    <row r="48" spans="1:62" ht="21" customHeight="1" x14ac:dyDescent="0.15">
      <c r="A48" s="14"/>
      <c r="B48" s="55"/>
      <c r="C48" s="56"/>
      <c r="D48" s="56"/>
      <c r="E48" s="56"/>
      <c r="F48" s="56"/>
      <c r="G48" s="54"/>
      <c r="H48" s="54"/>
      <c r="I48" s="54"/>
      <c r="J48" s="54"/>
      <c r="K48" s="54"/>
      <c r="L48" s="54"/>
      <c r="M48" s="54"/>
      <c r="N48" s="54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4"/>
      <c r="AE48" s="54"/>
      <c r="AF48" s="54"/>
      <c r="AG48" s="54"/>
      <c r="AH48" s="16"/>
      <c r="AI48" s="4"/>
      <c r="AJ48" s="131"/>
      <c r="AK48" s="113"/>
      <c r="AL48" s="113"/>
      <c r="AM48" s="113"/>
      <c r="AN48" s="113"/>
      <c r="AO48" s="133"/>
      <c r="AP48" s="133"/>
      <c r="AQ48" s="133"/>
      <c r="AR48" s="133"/>
      <c r="AS48" s="132"/>
      <c r="AT48" s="132"/>
      <c r="AU48" s="132"/>
      <c r="AV48" s="132"/>
      <c r="AW48" s="132"/>
      <c r="AX48" s="132"/>
      <c r="AY48" s="132"/>
      <c r="AZ48" s="132"/>
      <c r="BA48" s="13"/>
      <c r="BB48" s="13"/>
      <c r="BC48" s="13"/>
      <c r="BD48" s="13"/>
      <c r="BE48" s="16"/>
      <c r="BF48" s="5"/>
      <c r="BG48" s="5"/>
      <c r="BH48" s="5"/>
      <c r="BI48" s="130"/>
      <c r="BJ48" s="49"/>
    </row>
    <row r="49" spans="1:62" ht="21" customHeight="1" x14ac:dyDescent="0.15">
      <c r="A49" s="14"/>
      <c r="B49" s="55"/>
      <c r="C49" s="56"/>
      <c r="D49" s="56"/>
      <c r="E49" s="56"/>
      <c r="F49" s="56"/>
      <c r="G49" s="13"/>
      <c r="H49" s="12"/>
      <c r="I49" s="12"/>
      <c r="J49" s="12"/>
      <c r="K49" s="54"/>
      <c r="L49" s="54"/>
      <c r="M49" s="54"/>
      <c r="N49" s="54"/>
      <c r="O49" s="13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54"/>
      <c r="AE49" s="54"/>
      <c r="AF49" s="54"/>
      <c r="AG49" s="54"/>
      <c r="AH49" s="37"/>
      <c r="AI49" s="5"/>
      <c r="AJ49" s="131"/>
      <c r="AK49" s="113"/>
      <c r="AL49" s="113"/>
      <c r="AM49" s="113"/>
      <c r="AN49" s="113"/>
      <c r="AO49" s="13"/>
      <c r="AP49" s="12"/>
      <c r="AQ49" s="12"/>
      <c r="AR49" s="12"/>
      <c r="AS49" s="13"/>
      <c r="AT49" s="12"/>
      <c r="AU49" s="12"/>
      <c r="AV49" s="12"/>
      <c r="AW49" s="132"/>
      <c r="AX49" s="132"/>
      <c r="AY49" s="132"/>
      <c r="AZ49" s="132"/>
      <c r="BA49" s="13"/>
      <c r="BB49" s="12"/>
      <c r="BC49" s="12"/>
      <c r="BD49" s="12"/>
      <c r="BE49" s="37"/>
      <c r="BF49" s="16"/>
      <c r="BG49" s="5"/>
      <c r="BH49" s="5"/>
      <c r="BI49" s="130"/>
      <c r="BJ49" s="49"/>
    </row>
    <row r="50" spans="1:62" ht="21" customHeight="1" x14ac:dyDescent="0.15">
      <c r="A50" s="14"/>
      <c r="B50" s="55"/>
      <c r="C50" s="56"/>
      <c r="D50" s="56"/>
      <c r="E50" s="56"/>
      <c r="F50" s="56"/>
      <c r="G50" s="57"/>
      <c r="H50" s="57"/>
      <c r="I50" s="57"/>
      <c r="J50" s="57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12"/>
      <c r="AE50" s="12"/>
      <c r="AF50" s="12"/>
      <c r="AG50" s="12"/>
      <c r="AH50" s="37"/>
      <c r="AI50" s="5"/>
      <c r="AJ50" s="131"/>
      <c r="AK50" s="113"/>
      <c r="AL50" s="113"/>
      <c r="AM50" s="113"/>
      <c r="AN50" s="113"/>
      <c r="AO50" s="133"/>
      <c r="AP50" s="133"/>
      <c r="AQ50" s="133"/>
      <c r="AR50" s="133"/>
      <c r="AS50" s="132"/>
      <c r="AT50" s="132"/>
      <c r="AU50" s="132"/>
      <c r="AV50" s="132"/>
      <c r="AW50" s="132"/>
      <c r="AX50" s="132"/>
      <c r="AY50" s="132"/>
      <c r="AZ50" s="132"/>
      <c r="BA50" s="12"/>
      <c r="BB50" s="12"/>
      <c r="BC50" s="12"/>
      <c r="BD50" s="13"/>
      <c r="BE50" s="16"/>
      <c r="BF50" s="5"/>
      <c r="BG50" s="5"/>
      <c r="BH50" s="5"/>
      <c r="BI50" s="130"/>
      <c r="BJ50" s="49"/>
    </row>
    <row r="51" spans="1:62" ht="21" customHeight="1" x14ac:dyDescent="0.15">
      <c r="A51" s="14"/>
      <c r="B51" s="55"/>
      <c r="C51" s="56"/>
      <c r="D51" s="56"/>
      <c r="E51" s="56"/>
      <c r="F51" s="56"/>
      <c r="G51" s="13"/>
      <c r="H51" s="12"/>
      <c r="I51" s="12"/>
      <c r="J51" s="12"/>
      <c r="K51" s="13"/>
      <c r="L51" s="12"/>
      <c r="M51" s="12"/>
      <c r="N51" s="12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12"/>
      <c r="AE51" s="12"/>
      <c r="AF51" s="12"/>
      <c r="AG51" s="12"/>
      <c r="AH51" s="37"/>
      <c r="AI51" s="5"/>
      <c r="AJ51" s="131"/>
      <c r="AK51" s="113"/>
      <c r="AL51" s="113"/>
      <c r="AM51" s="113"/>
      <c r="AN51" s="113"/>
      <c r="AO51" s="13"/>
      <c r="AP51" s="12"/>
      <c r="AQ51" s="12"/>
      <c r="AR51" s="12"/>
      <c r="AS51" s="13"/>
      <c r="AT51" s="12"/>
      <c r="AU51" s="12"/>
      <c r="AV51" s="12"/>
      <c r="AW51" s="13"/>
      <c r="AX51" s="12"/>
      <c r="AY51" s="12"/>
      <c r="AZ51" s="12"/>
      <c r="BA51" s="12"/>
      <c r="BB51" s="12"/>
      <c r="BC51" s="12"/>
      <c r="BD51" s="12"/>
      <c r="BE51" s="37"/>
      <c r="BF51" s="5"/>
      <c r="BG51" s="5"/>
      <c r="BH51" s="5"/>
      <c r="BI51" s="130"/>
      <c r="BJ51" s="4"/>
    </row>
    <row r="52" spans="1:62" ht="21" customHeight="1" x14ac:dyDescent="0.15">
      <c r="A52" s="14"/>
      <c r="B52" s="27"/>
      <c r="C52" s="36"/>
      <c r="D52" s="36"/>
      <c r="E52" s="36"/>
      <c r="F52" s="36"/>
      <c r="G52" s="13"/>
      <c r="H52" s="12"/>
      <c r="I52" s="12"/>
      <c r="J52" s="12"/>
      <c r="K52" s="13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51"/>
      <c r="AE52" s="51"/>
      <c r="AF52" s="51"/>
      <c r="AG52" s="13"/>
      <c r="AH52" s="51"/>
      <c r="AI52" s="52"/>
      <c r="AJ52" s="9"/>
      <c r="AK52" s="9"/>
      <c r="AL52" s="9"/>
      <c r="AM52" s="9"/>
      <c r="AN52" s="26"/>
      <c r="AO52" s="4"/>
      <c r="AP52" s="4"/>
      <c r="AQ52" s="4"/>
      <c r="AR52" s="22"/>
      <c r="AS52" s="4"/>
      <c r="AT52" s="4"/>
      <c r="AU52" s="4"/>
      <c r="AV52" s="22"/>
      <c r="AW52" s="4"/>
      <c r="AX52" s="4"/>
      <c r="AY52" s="4"/>
      <c r="AZ52" s="22"/>
      <c r="BA52" s="4"/>
      <c r="BB52" s="4"/>
      <c r="BC52" s="4"/>
      <c r="BD52" s="12"/>
      <c r="BE52" s="16"/>
      <c r="BF52" s="5"/>
      <c r="BG52" s="5"/>
      <c r="BH52" s="5"/>
      <c r="BI52" s="130"/>
      <c r="BJ52" s="4"/>
    </row>
    <row r="53" spans="1:62" ht="21" customHeight="1" x14ac:dyDescent="0.15">
      <c r="A53" s="14"/>
      <c r="B53" s="27"/>
      <c r="C53" s="36"/>
      <c r="D53" s="36"/>
      <c r="E53" s="36"/>
      <c r="F53" s="36"/>
      <c r="G53" s="13"/>
      <c r="H53" s="12"/>
      <c r="I53" s="12"/>
      <c r="J53" s="12"/>
      <c r="K53" s="13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54"/>
      <c r="AE53" s="54"/>
      <c r="AF53" s="54"/>
      <c r="AG53" s="54"/>
      <c r="AH53" s="27"/>
      <c r="AI53" s="4"/>
      <c r="AJ53" s="137"/>
      <c r="AK53" s="137"/>
      <c r="AL53" s="137"/>
      <c r="AM53" s="137"/>
      <c r="AN53" s="137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2"/>
      <c r="BB53" s="12"/>
      <c r="BC53" s="12"/>
      <c r="BD53" s="12"/>
      <c r="BE53" s="37"/>
      <c r="BF53" s="5"/>
      <c r="BG53" s="5"/>
      <c r="BH53" s="5"/>
      <c r="BI53" s="130"/>
      <c r="BJ53" s="4"/>
    </row>
    <row r="54" spans="1:62" ht="21" customHeight="1" x14ac:dyDescent="0.15">
      <c r="A54" s="22"/>
      <c r="B54" s="5"/>
      <c r="C54" s="5"/>
      <c r="D54" s="5"/>
      <c r="E54" s="5"/>
      <c r="F54" s="13"/>
      <c r="G54" s="51"/>
      <c r="H54" s="51"/>
      <c r="I54" s="51"/>
      <c r="J54" s="22"/>
      <c r="K54" s="4"/>
      <c r="L54" s="4"/>
      <c r="M54" s="4"/>
      <c r="N54" s="13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4"/>
      <c r="AE54" s="54"/>
      <c r="AF54" s="54"/>
      <c r="AG54" s="54"/>
      <c r="AH54" s="27"/>
      <c r="AI54" s="4"/>
      <c r="AJ54" s="131"/>
      <c r="AK54" s="128"/>
      <c r="AL54" s="128"/>
      <c r="AM54" s="128"/>
      <c r="AN54" s="128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2"/>
      <c r="BB54" s="12"/>
      <c r="BC54" s="12"/>
      <c r="BD54" s="27"/>
      <c r="BE54" s="27"/>
      <c r="BF54" s="27"/>
      <c r="BG54" s="27"/>
      <c r="BH54" s="27"/>
      <c r="BI54" s="27"/>
      <c r="BJ54" s="59"/>
    </row>
    <row r="55" spans="1:62" ht="30" customHeight="1" x14ac:dyDescent="0.15">
      <c r="A55" s="4"/>
      <c r="B55" s="6"/>
      <c r="C55" s="6"/>
      <c r="D55" s="6"/>
      <c r="E55" s="6"/>
      <c r="F55" s="6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12"/>
      <c r="AE55" s="12"/>
      <c r="AF55" s="12"/>
      <c r="AG55" s="12"/>
      <c r="AH55" s="37"/>
      <c r="AI55" s="4"/>
      <c r="AJ55" s="131"/>
      <c r="AK55" s="128"/>
      <c r="AL55" s="128"/>
      <c r="AM55" s="128"/>
      <c r="AN55" s="128"/>
      <c r="AO55" s="132"/>
      <c r="AP55" s="132"/>
      <c r="AQ55" s="132"/>
      <c r="AR55" s="132"/>
      <c r="AS55" s="13"/>
      <c r="AT55" s="12"/>
      <c r="AU55" s="12"/>
      <c r="AV55" s="12"/>
      <c r="AW55" s="13"/>
      <c r="AX55" s="12"/>
      <c r="AY55" s="12"/>
      <c r="AZ55" s="12"/>
      <c r="BA55" s="13"/>
      <c r="BB55" s="12"/>
      <c r="BC55" s="12"/>
      <c r="BD55" s="12"/>
      <c r="BE55" s="27"/>
      <c r="BF55" s="27"/>
      <c r="BG55" s="27"/>
      <c r="BH55" s="27"/>
      <c r="BI55" s="27"/>
      <c r="BJ55" s="19"/>
    </row>
    <row r="56" spans="1:62" ht="21" customHeight="1" x14ac:dyDescent="0.15">
      <c r="A56" s="4"/>
      <c r="B56" s="55"/>
      <c r="C56" s="56"/>
      <c r="D56" s="56"/>
      <c r="E56" s="56"/>
      <c r="F56" s="56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7"/>
      <c r="AE56" s="57"/>
      <c r="AF56" s="57"/>
      <c r="AG56" s="57"/>
      <c r="AH56" s="16"/>
      <c r="AI56" s="4"/>
      <c r="AJ56" s="131"/>
      <c r="AK56" s="128"/>
      <c r="AL56" s="128"/>
      <c r="AM56" s="128"/>
      <c r="AN56" s="128"/>
      <c r="AO56" s="132"/>
      <c r="AP56" s="132"/>
      <c r="AQ56" s="132"/>
      <c r="AR56" s="132"/>
      <c r="AS56" s="132"/>
      <c r="AT56" s="132"/>
      <c r="AU56" s="132"/>
      <c r="AV56" s="132"/>
      <c r="AW56" s="133"/>
      <c r="AX56" s="133"/>
      <c r="AY56" s="133"/>
      <c r="AZ56" s="133"/>
      <c r="BA56" s="13"/>
      <c r="BB56" s="13"/>
      <c r="BC56" s="13"/>
      <c r="BD56" s="12"/>
      <c r="BE56" s="27"/>
      <c r="BF56" s="27"/>
      <c r="BG56" s="27"/>
      <c r="BH56" s="27"/>
      <c r="BI56" s="130"/>
      <c r="BJ56" s="4"/>
    </row>
    <row r="57" spans="1:62" ht="21" customHeight="1" x14ac:dyDescent="0.15">
      <c r="A57" s="14"/>
      <c r="B57" s="55"/>
      <c r="C57" s="56"/>
      <c r="D57" s="56"/>
      <c r="E57" s="56"/>
      <c r="F57" s="56"/>
      <c r="G57" s="54"/>
      <c r="H57" s="54"/>
      <c r="I57" s="54"/>
      <c r="J57" s="54"/>
      <c r="K57" s="13"/>
      <c r="L57" s="12"/>
      <c r="M57" s="12"/>
      <c r="N57" s="12"/>
      <c r="O57" s="13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37"/>
      <c r="AI57" s="4"/>
      <c r="AJ57" s="131"/>
      <c r="AK57" s="128"/>
      <c r="AL57" s="128"/>
      <c r="AM57" s="128"/>
      <c r="AN57" s="128"/>
      <c r="AO57" s="13"/>
      <c r="AP57" s="12"/>
      <c r="AQ57" s="12"/>
      <c r="AR57" s="12"/>
      <c r="AS57" s="132"/>
      <c r="AT57" s="132"/>
      <c r="AU57" s="132"/>
      <c r="AV57" s="132"/>
      <c r="AW57" s="13"/>
      <c r="AX57" s="12"/>
      <c r="AY57" s="12"/>
      <c r="AZ57" s="12"/>
      <c r="BA57" s="13"/>
      <c r="BB57" s="12"/>
      <c r="BC57" s="12"/>
      <c r="BD57" s="12"/>
      <c r="BE57" s="37"/>
      <c r="BF57" s="5"/>
      <c r="BG57" s="5"/>
      <c r="BH57" s="5"/>
      <c r="BI57" s="130"/>
      <c r="BJ57" s="49"/>
    </row>
    <row r="58" spans="1:62" ht="21" customHeight="1" x14ac:dyDescent="0.15">
      <c r="A58" s="14"/>
      <c r="B58" s="55"/>
      <c r="C58" s="56"/>
      <c r="D58" s="56"/>
      <c r="E58" s="56"/>
      <c r="F58" s="56"/>
      <c r="G58" s="54"/>
      <c r="H58" s="54"/>
      <c r="I58" s="54"/>
      <c r="J58" s="54"/>
      <c r="K58" s="54"/>
      <c r="L58" s="54"/>
      <c r="M58" s="54"/>
      <c r="N58" s="54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4"/>
      <c r="AE58" s="54"/>
      <c r="AF58" s="54"/>
      <c r="AG58" s="54"/>
      <c r="AH58" s="16"/>
      <c r="AI58" s="4"/>
      <c r="AJ58" s="131"/>
      <c r="AK58" s="128"/>
      <c r="AL58" s="128"/>
      <c r="AM58" s="128"/>
      <c r="AN58" s="128"/>
      <c r="AO58" s="133"/>
      <c r="AP58" s="133"/>
      <c r="AQ58" s="133"/>
      <c r="AR58" s="133"/>
      <c r="AS58" s="132"/>
      <c r="AT58" s="132"/>
      <c r="AU58" s="132"/>
      <c r="AV58" s="132"/>
      <c r="AW58" s="132"/>
      <c r="AX58" s="132"/>
      <c r="AY58" s="132"/>
      <c r="AZ58" s="132"/>
      <c r="BA58" s="13"/>
      <c r="BB58" s="13"/>
      <c r="BC58" s="13"/>
      <c r="BD58" s="13"/>
      <c r="BE58" s="16"/>
      <c r="BF58" s="5"/>
      <c r="BG58" s="5"/>
      <c r="BH58" s="5"/>
      <c r="BI58" s="130"/>
      <c r="BJ58" s="49"/>
    </row>
    <row r="59" spans="1:62" ht="21" customHeight="1" x14ac:dyDescent="0.15">
      <c r="A59" s="14"/>
      <c r="B59" s="55"/>
      <c r="C59" s="56"/>
      <c r="D59" s="56"/>
      <c r="E59" s="56"/>
      <c r="F59" s="56"/>
      <c r="G59" s="13"/>
      <c r="H59" s="12"/>
      <c r="I59" s="12"/>
      <c r="J59" s="12"/>
      <c r="K59" s="54"/>
      <c r="L59" s="54"/>
      <c r="M59" s="54"/>
      <c r="N59" s="54"/>
      <c r="O59" s="13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54"/>
      <c r="AE59" s="54"/>
      <c r="AF59" s="54"/>
      <c r="AG59" s="54"/>
      <c r="AH59" s="37"/>
      <c r="AI59" s="5"/>
      <c r="AJ59" s="131"/>
      <c r="AK59" s="128"/>
      <c r="AL59" s="128"/>
      <c r="AM59" s="128"/>
      <c r="AN59" s="128"/>
      <c r="AO59" s="13"/>
      <c r="AP59" s="12"/>
      <c r="AQ59" s="12"/>
      <c r="AR59" s="12"/>
      <c r="AS59" s="13"/>
      <c r="AT59" s="12"/>
      <c r="AU59" s="12"/>
      <c r="AV59" s="12"/>
      <c r="AW59" s="132"/>
      <c r="AX59" s="132"/>
      <c r="AY59" s="132"/>
      <c r="AZ59" s="132"/>
      <c r="BA59" s="13"/>
      <c r="BB59" s="12"/>
      <c r="BC59" s="12"/>
      <c r="BD59" s="12"/>
      <c r="BE59" s="37"/>
      <c r="BF59" s="16"/>
      <c r="BG59" s="5"/>
      <c r="BH59" s="5"/>
      <c r="BI59" s="130"/>
      <c r="BJ59" s="49"/>
    </row>
    <row r="60" spans="1:62" ht="21" customHeight="1" x14ac:dyDescent="0.15">
      <c r="A60" s="14"/>
      <c r="B60" s="55"/>
      <c r="C60" s="56"/>
      <c r="D60" s="56"/>
      <c r="E60" s="56"/>
      <c r="F60" s="56"/>
      <c r="G60" s="57"/>
      <c r="H60" s="57"/>
      <c r="I60" s="57"/>
      <c r="J60" s="57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12"/>
      <c r="AE60" s="12"/>
      <c r="AF60" s="12"/>
      <c r="AG60" s="12"/>
      <c r="AH60" s="37"/>
      <c r="AI60" s="22"/>
      <c r="AJ60" s="131"/>
      <c r="AK60" s="128"/>
      <c r="AL60" s="128"/>
      <c r="AM60" s="128"/>
      <c r="AN60" s="128"/>
      <c r="AO60" s="133"/>
      <c r="AP60" s="133"/>
      <c r="AQ60" s="133"/>
      <c r="AR60" s="133"/>
      <c r="AS60" s="132"/>
      <c r="AT60" s="132"/>
      <c r="AU60" s="132"/>
      <c r="AV60" s="132"/>
      <c r="AW60" s="132"/>
      <c r="AX60" s="132"/>
      <c r="AY60" s="132"/>
      <c r="AZ60" s="132"/>
      <c r="BA60" s="12"/>
      <c r="BB60" s="12"/>
      <c r="BC60" s="12"/>
      <c r="BD60" s="13"/>
      <c r="BE60" s="16"/>
      <c r="BF60" s="5"/>
      <c r="BG60" s="5"/>
      <c r="BH60" s="5"/>
      <c r="BI60" s="130"/>
      <c r="BJ60" s="49"/>
    </row>
    <row r="61" spans="1:62" ht="21" customHeight="1" x14ac:dyDescent="0.15">
      <c r="A61" s="14"/>
      <c r="B61" s="55"/>
      <c r="C61" s="56"/>
      <c r="D61" s="56"/>
      <c r="E61" s="56"/>
      <c r="F61" s="56"/>
      <c r="G61" s="13"/>
      <c r="H61" s="12"/>
      <c r="I61" s="12"/>
      <c r="J61" s="12"/>
      <c r="K61" s="13"/>
      <c r="L61" s="12"/>
      <c r="M61" s="12"/>
      <c r="N61" s="12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12"/>
      <c r="AE61" s="12"/>
      <c r="AF61" s="12"/>
      <c r="AG61" s="12"/>
      <c r="AH61" s="37"/>
      <c r="AI61" s="22"/>
      <c r="AJ61" s="131"/>
      <c r="AK61" s="128"/>
      <c r="AL61" s="128"/>
      <c r="AM61" s="128"/>
      <c r="AN61" s="128"/>
      <c r="AO61" s="13"/>
      <c r="AP61" s="12"/>
      <c r="AQ61" s="12"/>
      <c r="AR61" s="12"/>
      <c r="AS61" s="13"/>
      <c r="AT61" s="12"/>
      <c r="AU61" s="12"/>
      <c r="AV61" s="12"/>
      <c r="AW61" s="13"/>
      <c r="AX61" s="12"/>
      <c r="AY61" s="12"/>
      <c r="AZ61" s="12"/>
      <c r="BA61" s="12"/>
      <c r="BB61" s="12"/>
      <c r="BC61" s="12"/>
      <c r="BD61" s="12"/>
      <c r="BE61" s="37"/>
      <c r="BF61" s="5"/>
      <c r="BG61" s="5"/>
      <c r="BH61" s="5"/>
      <c r="BI61" s="130"/>
      <c r="BJ61" s="4"/>
    </row>
    <row r="62" spans="1:62" ht="21" customHeight="1" x14ac:dyDescent="0.15">
      <c r="A62" s="14"/>
      <c r="B62" s="27"/>
      <c r="C62" s="36"/>
      <c r="D62" s="36"/>
      <c r="E62" s="36"/>
      <c r="F62" s="36"/>
      <c r="G62" s="13"/>
      <c r="H62" s="12"/>
      <c r="I62" s="12"/>
      <c r="J62" s="12"/>
      <c r="K62" s="13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51"/>
      <c r="AE62" s="51"/>
      <c r="AF62" s="51"/>
      <c r="AG62" s="13"/>
      <c r="AH62" s="51"/>
      <c r="AI62" s="5"/>
      <c r="AJ62" s="27"/>
      <c r="AK62" s="4"/>
      <c r="AL62" s="4"/>
      <c r="AM62" s="4"/>
      <c r="AN62" s="4"/>
      <c r="AO62" s="13"/>
      <c r="AP62" s="12"/>
      <c r="AQ62" s="12"/>
      <c r="AR62" s="12"/>
      <c r="AS62" s="13"/>
      <c r="AT62" s="12"/>
      <c r="AU62" s="12"/>
      <c r="AV62" s="12"/>
      <c r="AW62" s="12"/>
      <c r="AX62" s="12"/>
      <c r="AY62" s="12"/>
      <c r="AZ62" s="12"/>
      <c r="BA62" s="35"/>
      <c r="BB62" s="4"/>
      <c r="BC62" s="4"/>
      <c r="BD62" s="12"/>
      <c r="BE62" s="16"/>
      <c r="BF62" s="5"/>
      <c r="BG62" s="5"/>
      <c r="BH62" s="5"/>
      <c r="BI62" s="130"/>
      <c r="BJ62" s="4"/>
    </row>
    <row r="63" spans="1:62" ht="21" customHeight="1" x14ac:dyDescent="0.15">
      <c r="A63" s="14"/>
      <c r="B63" s="27"/>
      <c r="C63" s="36"/>
      <c r="D63" s="36"/>
      <c r="E63" s="36"/>
      <c r="F63" s="36"/>
      <c r="G63" s="13"/>
      <c r="H63" s="12"/>
      <c r="I63" s="12"/>
      <c r="J63" s="12"/>
      <c r="K63" s="13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27"/>
      <c r="AI63" s="4"/>
      <c r="AJ63" s="4"/>
      <c r="AK63" s="13"/>
      <c r="AL63" s="14"/>
      <c r="AM63" s="4"/>
      <c r="AN63" s="15"/>
      <c r="AO63" s="13"/>
      <c r="AP63" s="14"/>
      <c r="AQ63" s="4"/>
      <c r="AR63" s="15"/>
      <c r="AS63" s="16"/>
      <c r="AT63" s="5"/>
      <c r="AU63" s="5"/>
      <c r="AV63" s="5"/>
      <c r="AW63" s="5"/>
      <c r="AX63" s="12"/>
      <c r="AY63" s="5"/>
      <c r="AZ63" s="5"/>
      <c r="BA63" s="5"/>
      <c r="BB63" s="5"/>
      <c r="BC63" s="5"/>
      <c r="BD63" s="12"/>
      <c r="BE63" s="37"/>
      <c r="BF63" s="5"/>
      <c r="BG63" s="5"/>
      <c r="BH63" s="5"/>
      <c r="BI63" s="130"/>
      <c r="BJ63" s="4"/>
    </row>
    <row r="64" spans="1:62" ht="21" customHeight="1" x14ac:dyDescent="0.15">
      <c r="A64" s="22"/>
      <c r="B64" s="5"/>
      <c r="C64" s="5"/>
      <c r="D64" s="5"/>
      <c r="E64" s="5"/>
      <c r="F64" s="13"/>
      <c r="G64" s="51"/>
      <c r="H64" s="51"/>
      <c r="I64" s="51"/>
      <c r="J64" s="22"/>
      <c r="K64" s="4"/>
      <c r="L64" s="4"/>
      <c r="M64" s="4"/>
      <c r="N64" s="13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12"/>
      <c r="AE64" s="12"/>
      <c r="AF64" s="12"/>
      <c r="AG64" s="12"/>
      <c r="AH64" s="27"/>
      <c r="AI64" s="4"/>
      <c r="AJ64" s="4"/>
      <c r="AK64" s="13"/>
      <c r="AL64" s="14"/>
      <c r="AM64" s="4"/>
      <c r="AN64" s="15"/>
      <c r="AO64" s="13"/>
      <c r="AP64" s="14"/>
      <c r="AQ64" s="4"/>
      <c r="AR64" s="15"/>
      <c r="AS64" s="16"/>
      <c r="AT64" s="5"/>
      <c r="AU64" s="5"/>
      <c r="AV64" s="5"/>
      <c r="AW64" s="5"/>
      <c r="AX64" s="12"/>
      <c r="AY64" s="5"/>
      <c r="AZ64" s="7"/>
      <c r="BA64" s="7"/>
      <c r="BB64" s="7"/>
      <c r="BC64" s="7"/>
      <c r="BD64" s="4"/>
      <c r="BE64" s="4"/>
      <c r="BF64" s="4"/>
      <c r="BG64" s="29"/>
      <c r="BH64" s="5"/>
      <c r="BI64" s="5"/>
      <c r="BJ64" s="12"/>
    </row>
    <row r="65" spans="1:62" ht="30" customHeight="1" x14ac:dyDescent="0.15">
      <c r="A65" s="10"/>
      <c r="B65" s="137"/>
      <c r="C65" s="137"/>
      <c r="D65" s="137"/>
      <c r="E65" s="137"/>
      <c r="F65" s="137"/>
      <c r="G65" s="132"/>
      <c r="H65" s="132"/>
      <c r="I65" s="132"/>
      <c r="J65" s="132"/>
      <c r="K65" s="132"/>
      <c r="L65" s="132"/>
      <c r="M65" s="132"/>
      <c r="N65" s="13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37"/>
      <c r="AI65" s="4"/>
      <c r="AJ65" s="15"/>
      <c r="AK65" s="22"/>
      <c r="AL65" s="4"/>
      <c r="AM65" s="4"/>
      <c r="AN65" s="4"/>
      <c r="AO65" s="13"/>
      <c r="AP65" s="14"/>
      <c r="AQ65" s="4"/>
      <c r="AR65" s="15"/>
      <c r="AS65" s="16"/>
      <c r="AT65" s="5"/>
      <c r="AU65" s="5"/>
      <c r="AV65" s="5"/>
      <c r="AW65" s="5"/>
      <c r="AX65" s="12"/>
      <c r="AY65" s="5"/>
      <c r="AZ65" s="7"/>
      <c r="BA65" s="7"/>
      <c r="BB65" s="7"/>
      <c r="BC65" s="7"/>
      <c r="BD65" s="5"/>
      <c r="BE65" s="58"/>
      <c r="BF65" s="58"/>
      <c r="BG65" s="58"/>
      <c r="BH65" s="58"/>
      <c r="BI65" s="58"/>
      <c r="BJ65" s="58"/>
    </row>
    <row r="66" spans="1:62" ht="21" customHeight="1" x14ac:dyDescent="0.15">
      <c r="A66" s="10"/>
      <c r="B66" s="131"/>
      <c r="C66" s="128"/>
      <c r="D66" s="128"/>
      <c r="E66" s="128"/>
      <c r="F66" s="128"/>
      <c r="G66" s="132"/>
      <c r="H66" s="132"/>
      <c r="I66" s="132"/>
      <c r="J66" s="132"/>
      <c r="K66" s="132"/>
      <c r="L66" s="132"/>
      <c r="M66" s="132"/>
      <c r="N66" s="13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3"/>
      <c r="AE66" s="13"/>
      <c r="AF66" s="13"/>
      <c r="AG66" s="13"/>
      <c r="AH66" s="16"/>
      <c r="AI66" s="4"/>
      <c r="AJ66" s="15"/>
      <c r="AK66" s="22"/>
      <c r="AL66" s="4"/>
      <c r="AM66" s="4"/>
      <c r="AN66" s="4"/>
      <c r="AO66" s="13"/>
      <c r="AP66" s="14"/>
      <c r="AQ66" s="4"/>
      <c r="AR66" s="15"/>
      <c r="AS66" s="16"/>
      <c r="AT66" s="5"/>
      <c r="AU66" s="5"/>
      <c r="AV66" s="5"/>
      <c r="AW66" s="5"/>
      <c r="AX66" s="12"/>
      <c r="AY66" s="5"/>
      <c r="AZ66" s="7"/>
      <c r="BA66" s="7"/>
      <c r="BB66" s="7"/>
      <c r="BC66" s="7"/>
      <c r="BD66" s="7"/>
    </row>
    <row r="67" spans="1:62" ht="21" customHeight="1" x14ac:dyDescent="0.15">
      <c r="A67" s="11"/>
      <c r="B67" s="131"/>
      <c r="C67" s="128"/>
      <c r="D67" s="128"/>
      <c r="E67" s="128"/>
      <c r="F67" s="128"/>
      <c r="G67" s="132"/>
      <c r="H67" s="132"/>
      <c r="I67" s="132"/>
      <c r="J67" s="132"/>
      <c r="K67" s="13"/>
      <c r="L67" s="12"/>
      <c r="M67" s="12"/>
      <c r="N67" s="12"/>
      <c r="O67" s="13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37"/>
      <c r="AI67" s="4"/>
      <c r="AJ67" s="15"/>
      <c r="AK67" s="13"/>
      <c r="AL67" s="14"/>
      <c r="AM67" s="4"/>
      <c r="AN67" s="15"/>
      <c r="AO67" s="22"/>
      <c r="AP67" s="4"/>
      <c r="AQ67" s="4"/>
      <c r="AR67" s="4"/>
      <c r="AS67" s="16"/>
      <c r="AT67" s="5"/>
      <c r="AU67" s="5"/>
      <c r="AV67" s="5"/>
      <c r="AW67" s="5"/>
      <c r="AX67" s="12"/>
      <c r="AY67" s="5"/>
      <c r="AZ67" s="7"/>
      <c r="BA67" s="7"/>
      <c r="BB67" s="7"/>
      <c r="BC67" s="7"/>
      <c r="BD67" s="7"/>
    </row>
    <row r="68" spans="1:62" ht="21" customHeight="1" x14ac:dyDescent="0.15">
      <c r="A68" s="11"/>
      <c r="B68" s="131"/>
      <c r="C68" s="128"/>
      <c r="D68" s="128"/>
      <c r="E68" s="128"/>
      <c r="F68" s="128"/>
      <c r="G68" s="132"/>
      <c r="H68" s="132"/>
      <c r="I68" s="132"/>
      <c r="J68" s="132"/>
      <c r="K68" s="132"/>
      <c r="L68" s="132"/>
      <c r="M68" s="132"/>
      <c r="N68" s="132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2"/>
      <c r="AE68" s="12"/>
      <c r="AF68" s="12"/>
      <c r="AG68" s="12"/>
      <c r="AH68" s="16"/>
      <c r="AI68" s="4"/>
      <c r="AJ68" s="15"/>
      <c r="AK68" s="13"/>
      <c r="AL68" s="14"/>
      <c r="AM68" s="4"/>
      <c r="AN68" s="15"/>
      <c r="AO68" s="22"/>
      <c r="AP68" s="4"/>
      <c r="AQ68" s="4"/>
      <c r="AR68" s="4"/>
      <c r="AS68" s="16"/>
      <c r="AT68" s="5"/>
      <c r="AU68" s="5"/>
      <c r="AV68" s="5"/>
      <c r="AW68" s="5"/>
      <c r="AX68" s="12"/>
      <c r="AY68" s="5"/>
      <c r="AZ68" s="7"/>
      <c r="BA68" s="7"/>
      <c r="BB68" s="7"/>
      <c r="BC68" s="7"/>
      <c r="BD68" s="7"/>
    </row>
    <row r="69" spans="1:62" ht="21" customHeight="1" x14ac:dyDescent="0.15">
      <c r="A69" s="11"/>
      <c r="B69" s="131"/>
      <c r="C69" s="128"/>
      <c r="D69" s="128"/>
      <c r="E69" s="128"/>
      <c r="F69" s="128"/>
      <c r="G69" s="13"/>
      <c r="H69" s="12"/>
      <c r="I69" s="12"/>
      <c r="J69" s="12"/>
      <c r="K69" s="132"/>
      <c r="L69" s="132"/>
      <c r="M69" s="132"/>
      <c r="N69" s="132"/>
      <c r="O69" s="13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37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7"/>
      <c r="BA69" s="7"/>
      <c r="BB69" s="7"/>
      <c r="BC69" s="7"/>
      <c r="BD69" s="7"/>
    </row>
    <row r="70" spans="1:62" ht="21" customHeight="1" x14ac:dyDescent="0.15">
      <c r="A70" s="11"/>
      <c r="B70" s="131"/>
      <c r="C70" s="128"/>
      <c r="D70" s="128"/>
      <c r="E70" s="128"/>
      <c r="F70" s="128"/>
      <c r="G70" s="133"/>
      <c r="H70" s="133"/>
      <c r="I70" s="133"/>
      <c r="J70" s="133"/>
      <c r="K70" s="132"/>
      <c r="L70" s="132"/>
      <c r="M70" s="132"/>
      <c r="N70" s="13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37"/>
      <c r="AI70" s="22"/>
      <c r="AJ70" s="4"/>
      <c r="AK70" s="4"/>
      <c r="AL70" s="22"/>
      <c r="AM70" s="4"/>
      <c r="AN70" s="4"/>
      <c r="AO70" s="4"/>
      <c r="AP70" s="13"/>
      <c r="AQ70" s="14"/>
      <c r="AR70" s="4"/>
      <c r="AS70" s="15"/>
      <c r="AT70" s="13"/>
      <c r="AU70" s="14"/>
      <c r="AV70" s="4"/>
      <c r="AW70" s="15"/>
      <c r="AX70" s="16"/>
      <c r="AY70" s="5"/>
      <c r="AZ70" s="5"/>
      <c r="BA70" s="5"/>
      <c r="BB70" s="5"/>
      <c r="BC70" s="12"/>
      <c r="BD70" s="7"/>
    </row>
    <row r="71" spans="1:62" ht="21" customHeight="1" x14ac:dyDescent="0.15">
      <c r="A71" s="11"/>
      <c r="B71" s="131"/>
      <c r="C71" s="128"/>
      <c r="D71" s="128"/>
      <c r="E71" s="128"/>
      <c r="F71" s="128"/>
      <c r="G71" s="13"/>
      <c r="H71" s="12"/>
      <c r="I71" s="12"/>
      <c r="J71" s="12"/>
      <c r="K71" s="13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37"/>
      <c r="AI71" s="22"/>
      <c r="AJ71" s="4"/>
      <c r="AK71" s="4"/>
      <c r="AL71" s="22"/>
      <c r="AM71" s="4"/>
      <c r="AN71" s="4"/>
      <c r="AO71" s="4"/>
      <c r="AP71" s="13"/>
      <c r="AQ71" s="14"/>
      <c r="AR71" s="4"/>
      <c r="AS71" s="15"/>
      <c r="AT71" s="13"/>
      <c r="AU71" s="14"/>
      <c r="AV71" s="4"/>
      <c r="AW71" s="15"/>
      <c r="AX71" s="16"/>
      <c r="AY71" s="5"/>
      <c r="AZ71" s="5"/>
      <c r="BA71" s="5"/>
      <c r="BB71" s="5"/>
      <c r="BC71" s="12"/>
      <c r="BD71" s="7"/>
    </row>
    <row r="72" spans="1:62" ht="21" customHeight="1" x14ac:dyDescent="0.15">
      <c r="A72" s="11"/>
      <c r="B72" s="27"/>
      <c r="C72" s="36"/>
      <c r="D72" s="36"/>
      <c r="E72" s="36"/>
      <c r="F72" s="36"/>
      <c r="G72" s="13"/>
      <c r="H72" s="12"/>
      <c r="I72" s="12"/>
      <c r="J72" s="12"/>
      <c r="K72" s="13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51"/>
      <c r="AE72" s="51"/>
      <c r="AF72" s="51"/>
      <c r="AG72" s="13"/>
      <c r="AH72" s="51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25"/>
      <c r="AX72" s="25"/>
      <c r="AY72" s="25"/>
      <c r="AZ72" s="25"/>
      <c r="BA72" s="25"/>
      <c r="BB72" s="25"/>
      <c r="BC72" s="25"/>
      <c r="BD72" s="5"/>
    </row>
    <row r="73" spans="1:62" ht="21" customHeight="1" x14ac:dyDescent="0.15">
      <c r="A73" s="11"/>
      <c r="B73" s="27"/>
      <c r="C73" s="36"/>
      <c r="D73" s="36"/>
      <c r="E73" s="36"/>
      <c r="F73" s="36"/>
      <c r="G73" s="13"/>
      <c r="H73" s="12"/>
      <c r="I73" s="12"/>
      <c r="J73" s="12"/>
      <c r="K73" s="13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27"/>
      <c r="AI73" s="4"/>
      <c r="AJ73" s="4"/>
      <c r="AK73" s="13"/>
      <c r="AL73" s="14"/>
      <c r="AM73" s="4"/>
      <c r="AN73" s="15"/>
      <c r="AO73" s="13"/>
      <c r="AP73" s="14"/>
      <c r="AQ73" s="4"/>
      <c r="AR73" s="15"/>
      <c r="AS73" s="16"/>
      <c r="AT73" s="5"/>
      <c r="AU73" s="5"/>
      <c r="AV73" s="5"/>
      <c r="AW73" s="5"/>
      <c r="AX73" s="12"/>
      <c r="AY73" s="5"/>
      <c r="AZ73" s="7"/>
      <c r="BA73" s="7"/>
      <c r="BB73" s="7"/>
      <c r="BC73" s="7"/>
      <c r="BD73" s="5"/>
    </row>
    <row r="74" spans="1:62" ht="21" customHeight="1" x14ac:dyDescent="0.15">
      <c r="A74" s="22"/>
      <c r="B74" s="5"/>
      <c r="C74" s="5"/>
      <c r="D74" s="5"/>
      <c r="E74" s="5"/>
      <c r="F74" s="13"/>
      <c r="G74" s="51"/>
      <c r="H74" s="51"/>
      <c r="I74" s="51"/>
      <c r="J74" s="22"/>
      <c r="K74" s="4"/>
      <c r="L74" s="4"/>
      <c r="M74" s="4"/>
      <c r="N74" s="13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12"/>
      <c r="AE74" s="12"/>
      <c r="AF74" s="12"/>
      <c r="AG74" s="12"/>
      <c r="AH74" s="27"/>
      <c r="AI74" s="4"/>
      <c r="AJ74" s="4"/>
      <c r="AK74" s="13"/>
      <c r="AL74" s="14"/>
      <c r="AM74" s="4"/>
      <c r="AN74" s="15"/>
      <c r="AO74" s="13"/>
      <c r="AP74" s="14"/>
      <c r="AQ74" s="4"/>
      <c r="AR74" s="15"/>
      <c r="AS74" s="16"/>
      <c r="AT74" s="5"/>
      <c r="AU74" s="5"/>
      <c r="AV74" s="5"/>
      <c r="AW74" s="5"/>
      <c r="AX74" s="12"/>
      <c r="AY74" s="5"/>
      <c r="AZ74" s="7"/>
      <c r="BA74" s="7"/>
      <c r="BB74" s="7"/>
      <c r="BC74" s="7"/>
      <c r="BD74" s="25"/>
    </row>
    <row r="75" spans="1:62" ht="30" customHeight="1" x14ac:dyDescent="0.15">
      <c r="A75" s="10"/>
      <c r="B75" s="137"/>
      <c r="C75" s="137"/>
      <c r="D75" s="137"/>
      <c r="E75" s="137"/>
      <c r="F75" s="137"/>
      <c r="G75" s="132"/>
      <c r="H75" s="132"/>
      <c r="I75" s="132"/>
      <c r="J75" s="132"/>
      <c r="K75" s="132"/>
      <c r="L75" s="132"/>
      <c r="M75" s="132"/>
      <c r="N75" s="13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37"/>
      <c r="AI75" s="4"/>
      <c r="AJ75" s="15"/>
      <c r="AK75" s="22"/>
      <c r="AL75" s="4"/>
      <c r="AM75" s="4"/>
      <c r="AN75" s="4"/>
      <c r="AO75" s="13"/>
      <c r="AP75" s="14"/>
      <c r="AQ75" s="4"/>
      <c r="AR75" s="15"/>
      <c r="AS75" s="16"/>
      <c r="AT75" s="5"/>
      <c r="AU75" s="5"/>
      <c r="AV75" s="5"/>
      <c r="AW75" s="5"/>
      <c r="AX75" s="12"/>
      <c r="AY75" s="5"/>
      <c r="AZ75" s="7"/>
      <c r="BA75" s="7"/>
      <c r="BB75" s="7"/>
      <c r="BC75" s="7"/>
      <c r="BD75" s="7"/>
    </row>
    <row r="76" spans="1:62" ht="21" customHeight="1" x14ac:dyDescent="0.15">
      <c r="A76" s="10"/>
      <c r="B76" s="131"/>
      <c r="C76" s="128"/>
      <c r="D76" s="128"/>
      <c r="E76" s="128"/>
      <c r="F76" s="128"/>
      <c r="G76" s="132"/>
      <c r="H76" s="132"/>
      <c r="I76" s="132"/>
      <c r="J76" s="132"/>
      <c r="K76" s="132"/>
      <c r="L76" s="132"/>
      <c r="M76" s="132"/>
      <c r="N76" s="13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3"/>
      <c r="AE76" s="13"/>
      <c r="AF76" s="13"/>
      <c r="AG76" s="13"/>
      <c r="AH76" s="16"/>
      <c r="AI76" s="4"/>
      <c r="AJ76" s="15"/>
      <c r="AK76" s="22"/>
      <c r="AL76" s="4"/>
      <c r="AM76" s="4"/>
      <c r="AN76" s="4"/>
      <c r="AO76" s="13"/>
      <c r="AP76" s="14"/>
      <c r="AQ76" s="4"/>
      <c r="AR76" s="15"/>
      <c r="AS76" s="16"/>
      <c r="AT76" s="5"/>
      <c r="AU76" s="5"/>
      <c r="AV76" s="5"/>
      <c r="AW76" s="5"/>
      <c r="AX76" s="12"/>
      <c r="AY76" s="5"/>
      <c r="AZ76" s="7"/>
      <c r="BA76" s="7"/>
      <c r="BB76" s="7"/>
      <c r="BC76" s="7"/>
      <c r="BD76" s="7"/>
    </row>
    <row r="77" spans="1:62" ht="21" customHeight="1" x14ac:dyDescent="0.15">
      <c r="A77" s="11"/>
      <c r="B77" s="131"/>
      <c r="C77" s="128"/>
      <c r="D77" s="128"/>
      <c r="E77" s="128"/>
      <c r="F77" s="128"/>
      <c r="G77" s="132"/>
      <c r="H77" s="132"/>
      <c r="I77" s="132"/>
      <c r="J77" s="132"/>
      <c r="K77" s="13"/>
      <c r="L77" s="12"/>
      <c r="M77" s="12"/>
      <c r="N77" s="12"/>
      <c r="O77" s="13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37"/>
      <c r="AI77" s="4"/>
      <c r="AJ77" s="15"/>
      <c r="AK77" s="13"/>
      <c r="AL77" s="14"/>
      <c r="AM77" s="4"/>
      <c r="AN77" s="15"/>
      <c r="AO77" s="22"/>
      <c r="AP77" s="4"/>
      <c r="AQ77" s="4"/>
      <c r="AR77" s="4"/>
      <c r="AS77" s="16"/>
      <c r="AT77" s="5"/>
      <c r="AU77" s="5"/>
      <c r="AV77" s="5"/>
      <c r="AW77" s="5"/>
      <c r="AX77" s="12"/>
      <c r="AY77" s="5"/>
      <c r="AZ77" s="7"/>
      <c r="BA77" s="7"/>
      <c r="BB77" s="7"/>
      <c r="BC77" s="7"/>
      <c r="BD77" s="7"/>
    </row>
    <row r="78" spans="1:62" ht="21" customHeight="1" x14ac:dyDescent="0.15">
      <c r="A78" s="11"/>
      <c r="B78" s="131"/>
      <c r="C78" s="128"/>
      <c r="D78" s="128"/>
      <c r="E78" s="128"/>
      <c r="F78" s="128"/>
      <c r="G78" s="132"/>
      <c r="H78" s="132"/>
      <c r="I78" s="132"/>
      <c r="J78" s="132"/>
      <c r="K78" s="132"/>
      <c r="L78" s="132"/>
      <c r="M78" s="132"/>
      <c r="N78" s="132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2"/>
      <c r="AE78" s="12"/>
      <c r="AF78" s="12"/>
      <c r="AG78" s="12"/>
      <c r="AH78" s="16"/>
      <c r="AI78" s="4"/>
      <c r="AJ78" s="15"/>
      <c r="AK78" s="13"/>
      <c r="AL78" s="14"/>
      <c r="AM78" s="4"/>
      <c r="AN78" s="15"/>
      <c r="AO78" s="22"/>
      <c r="AP78" s="4"/>
      <c r="AQ78" s="4"/>
      <c r="AR78" s="4"/>
      <c r="AS78" s="16"/>
      <c r="AT78" s="5"/>
      <c r="AU78" s="5"/>
      <c r="AV78" s="5"/>
      <c r="AW78" s="5"/>
      <c r="AX78" s="12"/>
      <c r="AY78" s="5"/>
      <c r="AZ78" s="7"/>
      <c r="BA78" s="7"/>
      <c r="BB78" s="7"/>
      <c r="BC78" s="7"/>
      <c r="BD78" s="7"/>
    </row>
    <row r="79" spans="1:62" ht="21" customHeight="1" x14ac:dyDescent="0.15">
      <c r="A79" s="11"/>
      <c r="B79" s="131"/>
      <c r="C79" s="128"/>
      <c r="D79" s="128"/>
      <c r="E79" s="128"/>
      <c r="F79" s="128"/>
      <c r="G79" s="13"/>
      <c r="H79" s="12"/>
      <c r="I79" s="12"/>
      <c r="J79" s="12"/>
      <c r="K79" s="132"/>
      <c r="L79" s="132"/>
      <c r="M79" s="132"/>
      <c r="N79" s="132"/>
      <c r="O79" s="13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37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7"/>
      <c r="BA79" s="7"/>
      <c r="BB79" s="7"/>
      <c r="BC79" s="7"/>
      <c r="BD79" s="7"/>
    </row>
    <row r="80" spans="1:62" ht="21" customHeight="1" x14ac:dyDescent="0.15">
      <c r="A80" s="11"/>
      <c r="B80" s="131"/>
      <c r="C80" s="128"/>
      <c r="D80" s="128"/>
      <c r="E80" s="128"/>
      <c r="F80" s="128"/>
      <c r="G80" s="133"/>
      <c r="H80" s="133"/>
      <c r="I80" s="133"/>
      <c r="J80" s="133"/>
      <c r="K80" s="132"/>
      <c r="L80" s="132"/>
      <c r="M80" s="132"/>
      <c r="N80" s="13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60"/>
      <c r="AE80" s="60"/>
      <c r="AF80" s="60"/>
      <c r="AG80" s="60"/>
      <c r="AH80" s="60"/>
      <c r="AI80" s="58"/>
      <c r="AJ80" s="58"/>
      <c r="BD80" s="7"/>
    </row>
    <row r="81" spans="1:56" ht="21" customHeight="1" x14ac:dyDescent="0.15">
      <c r="A81" s="11"/>
      <c r="B81" s="131"/>
      <c r="C81" s="128"/>
      <c r="D81" s="128"/>
      <c r="E81" s="128"/>
      <c r="F81" s="128"/>
      <c r="G81" s="13"/>
      <c r="H81" s="12"/>
      <c r="I81" s="12"/>
      <c r="J81" s="12"/>
      <c r="K81" s="13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60"/>
      <c r="AE81" s="60"/>
      <c r="AF81" s="60"/>
      <c r="AG81" s="60"/>
      <c r="AH81" s="60"/>
      <c r="AI81" s="58"/>
      <c r="AJ81" s="58"/>
      <c r="BD81" s="7"/>
    </row>
    <row r="82" spans="1:56" ht="21" customHeight="1" x14ac:dyDescent="0.15">
      <c r="B82" s="58"/>
      <c r="C82" s="58"/>
      <c r="D82" s="58"/>
      <c r="E82" s="58"/>
      <c r="F82" s="58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58"/>
      <c r="AJ82" s="58"/>
    </row>
    <row r="83" spans="1:56" ht="21" customHeight="1" x14ac:dyDescent="0.15">
      <c r="B83" s="58"/>
      <c r="C83" s="58"/>
      <c r="D83" s="58"/>
      <c r="E83" s="58"/>
      <c r="F83" s="58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56" ht="21" customHeight="1" x14ac:dyDescent="0.15">
      <c r="B84" s="58"/>
      <c r="C84" s="58"/>
      <c r="D84" s="58"/>
      <c r="E84" s="58"/>
      <c r="F84" s="58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</sheetData>
  <mergeCells count="320">
    <mergeCell ref="S41:V41"/>
    <mergeCell ref="AA41:AA42"/>
    <mergeCell ref="B43:B44"/>
    <mergeCell ref="C43:F44"/>
    <mergeCell ref="G43:J43"/>
    <mergeCell ref="K43:N43"/>
    <mergeCell ref="O43:R43"/>
    <mergeCell ref="S43:V44"/>
    <mergeCell ref="AA43:AA44"/>
    <mergeCell ref="O41:R42"/>
    <mergeCell ref="B41:B42"/>
    <mergeCell ref="C41:F42"/>
    <mergeCell ref="G41:J41"/>
    <mergeCell ref="K41:N41"/>
    <mergeCell ref="S36:V36"/>
    <mergeCell ref="B37:B38"/>
    <mergeCell ref="C37:F38"/>
    <mergeCell ref="G37:J38"/>
    <mergeCell ref="K37:N37"/>
    <mergeCell ref="O37:R37"/>
    <mergeCell ref="S37:V37"/>
    <mergeCell ref="AA37:AA38"/>
    <mergeCell ref="B39:B40"/>
    <mergeCell ref="C39:F40"/>
    <mergeCell ref="G39:J39"/>
    <mergeCell ref="K39:N40"/>
    <mergeCell ref="O39:R39"/>
    <mergeCell ref="S39:V39"/>
    <mergeCell ref="AA39:AA40"/>
    <mergeCell ref="O36:R36"/>
    <mergeCell ref="B36:F36"/>
    <mergeCell ref="G36:J36"/>
    <mergeCell ref="K36:N36"/>
    <mergeCell ref="S31:V31"/>
    <mergeCell ref="AA31:AA32"/>
    <mergeCell ref="B33:B34"/>
    <mergeCell ref="C33:F34"/>
    <mergeCell ref="G33:J33"/>
    <mergeCell ref="K33:N33"/>
    <mergeCell ref="O33:R33"/>
    <mergeCell ref="S33:V34"/>
    <mergeCell ref="AA33:AA34"/>
    <mergeCell ref="B31:B32"/>
    <mergeCell ref="C31:F32"/>
    <mergeCell ref="G31:J31"/>
    <mergeCell ref="K31:N31"/>
    <mergeCell ref="S27:V27"/>
    <mergeCell ref="AA27:AA28"/>
    <mergeCell ref="B29:B30"/>
    <mergeCell ref="C29:F30"/>
    <mergeCell ref="G29:J29"/>
    <mergeCell ref="K29:N30"/>
    <mergeCell ref="O29:R29"/>
    <mergeCell ref="S29:V29"/>
    <mergeCell ref="AA29:AA30"/>
    <mergeCell ref="B27:B28"/>
    <mergeCell ref="C27:F28"/>
    <mergeCell ref="G27:J28"/>
    <mergeCell ref="K27:N27"/>
    <mergeCell ref="B23:B24"/>
    <mergeCell ref="C23:F24"/>
    <mergeCell ref="G23:J23"/>
    <mergeCell ref="K23:N23"/>
    <mergeCell ref="O23:R23"/>
    <mergeCell ref="S23:V24"/>
    <mergeCell ref="AA23:AA24"/>
    <mergeCell ref="B26:F26"/>
    <mergeCell ref="G26:J26"/>
    <mergeCell ref="K26:N26"/>
    <mergeCell ref="O26:R26"/>
    <mergeCell ref="S26:V26"/>
    <mergeCell ref="S19:V19"/>
    <mergeCell ref="AA19:AA20"/>
    <mergeCell ref="B21:B22"/>
    <mergeCell ref="C21:F22"/>
    <mergeCell ref="G21:J21"/>
    <mergeCell ref="K21:N21"/>
    <mergeCell ref="O21:R22"/>
    <mergeCell ref="S21:V21"/>
    <mergeCell ref="AA21:AA22"/>
    <mergeCell ref="B19:B20"/>
    <mergeCell ref="C19:F20"/>
    <mergeCell ref="G19:J19"/>
    <mergeCell ref="K19:N20"/>
    <mergeCell ref="AA13:AA14"/>
    <mergeCell ref="B16:F16"/>
    <mergeCell ref="G16:J16"/>
    <mergeCell ref="K16:N16"/>
    <mergeCell ref="O16:R16"/>
    <mergeCell ref="S16:V16"/>
    <mergeCell ref="B17:B18"/>
    <mergeCell ref="C17:F18"/>
    <mergeCell ref="G17:J18"/>
    <mergeCell ref="K17:N17"/>
    <mergeCell ref="O17:R17"/>
    <mergeCell ref="S17:V17"/>
    <mergeCell ref="AA17:AA18"/>
    <mergeCell ref="B13:B14"/>
    <mergeCell ref="C13:F14"/>
    <mergeCell ref="G13:J13"/>
    <mergeCell ref="K13:N13"/>
    <mergeCell ref="O13:R13"/>
    <mergeCell ref="S13:V14"/>
    <mergeCell ref="AA7:AA8"/>
    <mergeCell ref="B9:B10"/>
    <mergeCell ref="C9:F10"/>
    <mergeCell ref="G9:J9"/>
    <mergeCell ref="K9:N10"/>
    <mergeCell ref="O9:R9"/>
    <mergeCell ref="S9:V9"/>
    <mergeCell ref="AA9:AA10"/>
    <mergeCell ref="B11:B12"/>
    <mergeCell ref="C11:F12"/>
    <mergeCell ref="G11:J11"/>
    <mergeCell ref="K11:N11"/>
    <mergeCell ref="O11:R12"/>
    <mergeCell ref="S11:V11"/>
    <mergeCell ref="AA11:AA12"/>
    <mergeCell ref="B6:F6"/>
    <mergeCell ref="G6:J6"/>
    <mergeCell ref="K6:N6"/>
    <mergeCell ref="O6:R6"/>
    <mergeCell ref="S6:V6"/>
    <mergeCell ref="B7:B8"/>
    <mergeCell ref="C7:F8"/>
    <mergeCell ref="G7:J8"/>
    <mergeCell ref="K7:N7"/>
    <mergeCell ref="O7:R7"/>
    <mergeCell ref="S7:V7"/>
    <mergeCell ref="B78:B79"/>
    <mergeCell ref="C78:F79"/>
    <mergeCell ref="G78:J78"/>
    <mergeCell ref="K78:N79"/>
    <mergeCell ref="B80:B81"/>
    <mergeCell ref="C80:F81"/>
    <mergeCell ref="G80:J80"/>
    <mergeCell ref="K80:N80"/>
    <mergeCell ref="B75:F75"/>
    <mergeCell ref="G75:J75"/>
    <mergeCell ref="K75:N75"/>
    <mergeCell ref="B76:B77"/>
    <mergeCell ref="C76:F77"/>
    <mergeCell ref="G76:J77"/>
    <mergeCell ref="K76:N76"/>
    <mergeCell ref="B68:B69"/>
    <mergeCell ref="C68:F69"/>
    <mergeCell ref="G68:J68"/>
    <mergeCell ref="K68:N69"/>
    <mergeCell ref="B70:B71"/>
    <mergeCell ref="C70:F71"/>
    <mergeCell ref="G70:J70"/>
    <mergeCell ref="K70:N70"/>
    <mergeCell ref="B65:F65"/>
    <mergeCell ref="G65:J65"/>
    <mergeCell ref="K65:N65"/>
    <mergeCell ref="B66:B67"/>
    <mergeCell ref="C66:F67"/>
    <mergeCell ref="G66:J67"/>
    <mergeCell ref="K66:N66"/>
    <mergeCell ref="BI60:BI61"/>
    <mergeCell ref="AJ60:AJ61"/>
    <mergeCell ref="AK60:AN61"/>
    <mergeCell ref="AO60:AR60"/>
    <mergeCell ref="AS60:AV60"/>
    <mergeCell ref="AW60:AZ60"/>
    <mergeCell ref="BI62:BI63"/>
    <mergeCell ref="AJ58:AJ59"/>
    <mergeCell ref="AK58:AN59"/>
    <mergeCell ref="AO58:AR58"/>
    <mergeCell ref="AS54:AV54"/>
    <mergeCell ref="AW54:AZ54"/>
    <mergeCell ref="BI56:BI57"/>
    <mergeCell ref="AJ56:AJ57"/>
    <mergeCell ref="AK56:AN57"/>
    <mergeCell ref="AO56:AR56"/>
    <mergeCell ref="AS56:AV57"/>
    <mergeCell ref="AW56:AZ56"/>
    <mergeCell ref="BI58:BI59"/>
    <mergeCell ref="AJ54:AJ55"/>
    <mergeCell ref="AK54:AN55"/>
    <mergeCell ref="AO54:AR55"/>
    <mergeCell ref="AS58:AV58"/>
    <mergeCell ref="AW58:AZ59"/>
    <mergeCell ref="AD37:AD38"/>
    <mergeCell ref="AE37:AH38"/>
    <mergeCell ref="AQ37:AT37"/>
    <mergeCell ref="AD36:AH36"/>
    <mergeCell ref="AI36:AL36"/>
    <mergeCell ref="AM36:AP36"/>
    <mergeCell ref="AJ53:AN53"/>
    <mergeCell ref="AO53:AR53"/>
    <mergeCell ref="AS53:AV53"/>
    <mergeCell ref="AD39:AD40"/>
    <mergeCell ref="AE39:AH40"/>
    <mergeCell ref="AI39:AL39"/>
    <mergeCell ref="AD41:AD42"/>
    <mergeCell ref="AE41:AH42"/>
    <mergeCell ref="AI41:AL41"/>
    <mergeCell ref="AM41:AP41"/>
    <mergeCell ref="AM39:AP40"/>
    <mergeCell ref="AQ39:AT39"/>
    <mergeCell ref="AQ41:AT42"/>
    <mergeCell ref="BI52:BI53"/>
    <mergeCell ref="AJ48:AJ49"/>
    <mergeCell ref="AK48:AN49"/>
    <mergeCell ref="AO48:AR48"/>
    <mergeCell ref="BI48:BI49"/>
    <mergeCell ref="AW53:AZ53"/>
    <mergeCell ref="AQ36:AT36"/>
    <mergeCell ref="AI37:AL38"/>
    <mergeCell ref="AM37:AP37"/>
    <mergeCell ref="AY37:AY38"/>
    <mergeCell ref="AY39:AY40"/>
    <mergeCell ref="AY41:AY42"/>
    <mergeCell ref="AS48:AV48"/>
    <mergeCell ref="AW48:AZ49"/>
    <mergeCell ref="AQ31:AT32"/>
    <mergeCell ref="BI46:BI47"/>
    <mergeCell ref="AJ46:AJ47"/>
    <mergeCell ref="AK46:AN47"/>
    <mergeCell ref="AO46:AR46"/>
    <mergeCell ref="AS46:AV47"/>
    <mergeCell ref="AW46:AZ46"/>
    <mergeCell ref="BI50:BI51"/>
    <mergeCell ref="AJ50:AJ51"/>
    <mergeCell ref="AK50:AN51"/>
    <mergeCell ref="AO50:AR50"/>
    <mergeCell ref="AS50:AV50"/>
    <mergeCell ref="AW50:AZ50"/>
    <mergeCell ref="AD29:AD30"/>
    <mergeCell ref="AE29:AH30"/>
    <mergeCell ref="AI29:AL29"/>
    <mergeCell ref="AY27:AY28"/>
    <mergeCell ref="AM29:AP30"/>
    <mergeCell ref="AQ29:AT29"/>
    <mergeCell ref="AY29:AY30"/>
    <mergeCell ref="AY31:AY32"/>
    <mergeCell ref="O19:R19"/>
    <mergeCell ref="O27:R27"/>
    <mergeCell ref="O31:R32"/>
    <mergeCell ref="AD26:AH26"/>
    <mergeCell ref="AI26:AL26"/>
    <mergeCell ref="AM26:AP26"/>
    <mergeCell ref="AQ26:AT26"/>
    <mergeCell ref="AD27:AD28"/>
    <mergeCell ref="AE27:AH28"/>
    <mergeCell ref="AI27:AL28"/>
    <mergeCell ref="AM27:AP27"/>
    <mergeCell ref="AQ27:AT27"/>
    <mergeCell ref="AD31:AD32"/>
    <mergeCell ref="AE31:AH32"/>
    <mergeCell ref="AI31:AL31"/>
    <mergeCell ref="AM31:AP31"/>
    <mergeCell ref="AM4:AU4"/>
    <mergeCell ref="BC21:BC22"/>
    <mergeCell ref="AD23:AD24"/>
    <mergeCell ref="AE23:AH24"/>
    <mergeCell ref="AI23:AL23"/>
    <mergeCell ref="AM23:AP23"/>
    <mergeCell ref="AQ23:AT23"/>
    <mergeCell ref="AU23:AX24"/>
    <mergeCell ref="BC23:BC24"/>
    <mergeCell ref="AD21:AD22"/>
    <mergeCell ref="AE21:AH22"/>
    <mergeCell ref="AI21:AL21"/>
    <mergeCell ref="AM21:AP21"/>
    <mergeCell ref="AQ21:AT22"/>
    <mergeCell ref="AU21:AX21"/>
    <mergeCell ref="BC17:BC18"/>
    <mergeCell ref="AD19:AD20"/>
    <mergeCell ref="AE19:AH20"/>
    <mergeCell ref="AI19:AL19"/>
    <mergeCell ref="AM19:AP20"/>
    <mergeCell ref="AQ19:AT19"/>
    <mergeCell ref="AU19:AX19"/>
    <mergeCell ref="BC19:BC20"/>
    <mergeCell ref="AD17:AD18"/>
    <mergeCell ref="AE17:AH18"/>
    <mergeCell ref="AI17:AL18"/>
    <mergeCell ref="AM17:AP17"/>
    <mergeCell ref="AQ17:AT17"/>
    <mergeCell ref="AU17:AX17"/>
    <mergeCell ref="BC13:BC14"/>
    <mergeCell ref="AD11:AD12"/>
    <mergeCell ref="AE11:AH12"/>
    <mergeCell ref="AD16:AH16"/>
    <mergeCell ref="AI16:AL16"/>
    <mergeCell ref="AM16:AP16"/>
    <mergeCell ref="AQ16:AT16"/>
    <mergeCell ref="AU16:AX16"/>
    <mergeCell ref="AD13:AD14"/>
    <mergeCell ref="AE13:AH14"/>
    <mergeCell ref="AI13:AL13"/>
    <mergeCell ref="AM13:AP13"/>
    <mergeCell ref="AQ13:AT13"/>
    <mergeCell ref="AU13:AX14"/>
    <mergeCell ref="AI11:AL11"/>
    <mergeCell ref="AM11:AP11"/>
    <mergeCell ref="AQ11:AT12"/>
    <mergeCell ref="AU11:AX11"/>
    <mergeCell ref="BC7:BC8"/>
    <mergeCell ref="BC9:BC10"/>
    <mergeCell ref="BC11:BC12"/>
    <mergeCell ref="AD9:AD10"/>
    <mergeCell ref="AE9:AH10"/>
    <mergeCell ref="AI9:AL9"/>
    <mergeCell ref="AM9:AP10"/>
    <mergeCell ref="AQ9:AT9"/>
    <mergeCell ref="AU9:AX9"/>
    <mergeCell ref="AD6:AH6"/>
    <mergeCell ref="AI6:AL6"/>
    <mergeCell ref="AM6:AP6"/>
    <mergeCell ref="AQ6:AT6"/>
    <mergeCell ref="AU6:AX6"/>
    <mergeCell ref="AD7:AD8"/>
    <mergeCell ref="AE7:AH8"/>
    <mergeCell ref="AI7:AL8"/>
    <mergeCell ref="AM7:AP7"/>
    <mergeCell ref="AQ7:AT7"/>
    <mergeCell ref="AU7:AX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colBreaks count="1" manualBreakCount="1">
    <brk id="2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12" zoomScaleNormal="100" workbookViewId="0">
      <selection activeCell="G31" sqref="G31"/>
    </sheetView>
  </sheetViews>
  <sheetFormatPr defaultRowHeight="13.5" x14ac:dyDescent="0.15"/>
  <cols>
    <col min="1" max="1" width="3.375" style="62" customWidth="1"/>
    <col min="2" max="2" width="3.625" style="62" customWidth="1"/>
    <col min="3" max="3" width="9" style="62"/>
    <col min="4" max="4" width="3.625" style="62" customWidth="1"/>
    <col min="5" max="5" width="7.75" style="62" customWidth="1"/>
    <col min="6" max="6" width="9" style="62"/>
    <col min="7" max="7" width="4.625" style="62" customWidth="1"/>
    <col min="8" max="8" width="4" style="62" customWidth="1"/>
    <col min="9" max="9" width="4.625" style="62" customWidth="1"/>
    <col min="10" max="13" width="9" style="62"/>
    <col min="14" max="15" width="3.625" style="62" customWidth="1"/>
    <col min="16" max="16" width="9" style="62"/>
    <col min="17" max="17" width="3.625" style="62" customWidth="1"/>
    <col min="18" max="19" width="9" style="62"/>
    <col min="20" max="22" width="4.625" style="62" customWidth="1"/>
    <col min="23" max="16384" width="9" style="62"/>
  </cols>
  <sheetData>
    <row r="1" spans="2:26" x14ac:dyDescent="0.15">
      <c r="C1" s="62" t="s">
        <v>78</v>
      </c>
      <c r="N1" s="64"/>
      <c r="P1" s="62" t="s">
        <v>80</v>
      </c>
    </row>
    <row r="2" spans="2:26" x14ac:dyDescent="0.15">
      <c r="N2" s="64"/>
    </row>
    <row r="3" spans="2:26" x14ac:dyDescent="0.15">
      <c r="B3" s="138"/>
      <c r="C3" s="138" t="s">
        <v>48</v>
      </c>
      <c r="D3" s="138"/>
      <c r="E3" s="138"/>
      <c r="F3" s="138" t="s">
        <v>50</v>
      </c>
      <c r="G3" s="138"/>
      <c r="H3" s="138"/>
      <c r="I3" s="138"/>
      <c r="J3" s="138"/>
      <c r="K3" s="138" t="s">
        <v>51</v>
      </c>
      <c r="L3" s="138"/>
      <c r="M3" s="138" t="s">
        <v>55</v>
      </c>
      <c r="N3" s="66"/>
      <c r="O3" s="138"/>
      <c r="P3" s="138" t="s">
        <v>48</v>
      </c>
      <c r="Q3" s="138"/>
      <c r="R3" s="138"/>
      <c r="S3" s="138" t="s">
        <v>50</v>
      </c>
      <c r="T3" s="138"/>
      <c r="U3" s="138"/>
      <c r="V3" s="138"/>
      <c r="W3" s="138"/>
      <c r="X3" s="138" t="s">
        <v>51</v>
      </c>
      <c r="Y3" s="138"/>
      <c r="Z3" s="138" t="s">
        <v>55</v>
      </c>
    </row>
    <row r="4" spans="2:26" x14ac:dyDescent="0.15">
      <c r="B4" s="138"/>
      <c r="C4" s="138"/>
      <c r="D4" s="138"/>
      <c r="E4" s="138"/>
      <c r="F4" s="138"/>
      <c r="G4" s="138"/>
      <c r="H4" s="138"/>
      <c r="I4" s="138"/>
      <c r="J4" s="138"/>
      <c r="K4" s="63" t="s">
        <v>52</v>
      </c>
      <c r="L4" s="63" t="s">
        <v>53</v>
      </c>
      <c r="M4" s="138"/>
      <c r="N4" s="66"/>
      <c r="O4" s="138"/>
      <c r="P4" s="138"/>
      <c r="Q4" s="138"/>
      <c r="R4" s="138"/>
      <c r="S4" s="138"/>
      <c r="T4" s="138"/>
      <c r="U4" s="138"/>
      <c r="V4" s="138"/>
      <c r="W4" s="138"/>
      <c r="X4" s="63" t="s">
        <v>52</v>
      </c>
      <c r="Y4" s="63" t="s">
        <v>53</v>
      </c>
      <c r="Z4" s="138"/>
    </row>
    <row r="5" spans="2:26" ht="24.95" customHeight="1" x14ac:dyDescent="0.15">
      <c r="B5" s="63">
        <v>1</v>
      </c>
      <c r="C5" s="67">
        <v>0.375</v>
      </c>
      <c r="D5" s="63" t="s">
        <v>54</v>
      </c>
      <c r="E5" s="67">
        <v>0.3972222222222222</v>
      </c>
      <c r="F5" s="63" t="s">
        <v>56</v>
      </c>
      <c r="G5" s="63">
        <v>0</v>
      </c>
      <c r="H5" s="63" t="s">
        <v>49</v>
      </c>
      <c r="I5" s="63">
        <v>3</v>
      </c>
      <c r="J5" s="63" t="s">
        <v>62</v>
      </c>
      <c r="K5" s="63" t="str">
        <f>J7</f>
        <v>北前野</v>
      </c>
      <c r="L5" s="63" t="str">
        <f>F7</f>
        <v>徳丸</v>
      </c>
      <c r="M5" s="63"/>
      <c r="N5" s="66"/>
      <c r="O5" s="63">
        <v>1</v>
      </c>
      <c r="P5" s="67">
        <v>0.375</v>
      </c>
      <c r="Q5" s="63" t="s">
        <v>54</v>
      </c>
      <c r="R5" s="67">
        <v>0.3972222222222222</v>
      </c>
      <c r="S5" s="63" t="s">
        <v>61</v>
      </c>
      <c r="T5" s="63">
        <v>2</v>
      </c>
      <c r="U5" s="63" t="s">
        <v>49</v>
      </c>
      <c r="V5" s="63">
        <v>0</v>
      </c>
      <c r="W5" s="63" t="s">
        <v>75</v>
      </c>
      <c r="X5" s="63" t="str">
        <f>S7</f>
        <v>九曜</v>
      </c>
      <c r="Y5" s="63" t="str">
        <f>W7</f>
        <v>プログレット</v>
      </c>
      <c r="Z5" s="63"/>
    </row>
    <row r="6" spans="2:26" ht="24.95" customHeight="1" x14ac:dyDescent="0.15">
      <c r="B6" s="63">
        <v>2</v>
      </c>
      <c r="C6" s="67">
        <v>0.39999999999999997</v>
      </c>
      <c r="D6" s="63" t="s">
        <v>54</v>
      </c>
      <c r="E6" s="67">
        <v>0.42222222222222222</v>
      </c>
      <c r="F6" s="63" t="s">
        <v>57</v>
      </c>
      <c r="G6" s="63">
        <v>0</v>
      </c>
      <c r="H6" s="63" t="s">
        <v>49</v>
      </c>
      <c r="I6" s="63">
        <v>8</v>
      </c>
      <c r="J6" s="63" t="s">
        <v>63</v>
      </c>
      <c r="K6" s="63" t="str">
        <f>F5</f>
        <v>アズサ</v>
      </c>
      <c r="L6" s="63" t="str">
        <f>J5</f>
        <v>成増</v>
      </c>
      <c r="M6" s="63"/>
      <c r="N6" s="66"/>
      <c r="O6" s="63">
        <v>2</v>
      </c>
      <c r="P6" s="67">
        <v>0.39999999999999997</v>
      </c>
      <c r="Q6" s="63" t="s">
        <v>54</v>
      </c>
      <c r="R6" s="67">
        <v>0.42222222222222222</v>
      </c>
      <c r="S6" s="63" t="s">
        <v>82</v>
      </c>
      <c r="T6" s="63">
        <v>1</v>
      </c>
      <c r="U6" s="63" t="s">
        <v>49</v>
      </c>
      <c r="V6" s="63">
        <v>0</v>
      </c>
      <c r="W6" s="63" t="s">
        <v>86</v>
      </c>
      <c r="X6" s="63" t="str">
        <f>W5</f>
        <v>桜川</v>
      </c>
      <c r="Y6" s="63" t="str">
        <f>S5</f>
        <v>高島平Ａ</v>
      </c>
      <c r="Z6" s="63"/>
    </row>
    <row r="7" spans="2:26" ht="24.95" customHeight="1" x14ac:dyDescent="0.15">
      <c r="B7" s="63">
        <v>3</v>
      </c>
      <c r="C7" s="67">
        <v>0.42499999999999999</v>
      </c>
      <c r="D7" s="63" t="s">
        <v>54</v>
      </c>
      <c r="E7" s="67">
        <v>0.44722222222222202</v>
      </c>
      <c r="F7" s="63" t="s">
        <v>58</v>
      </c>
      <c r="G7" s="63">
        <v>1</v>
      </c>
      <c r="H7" s="63" t="s">
        <v>49</v>
      </c>
      <c r="I7" s="63">
        <v>2</v>
      </c>
      <c r="J7" s="63" t="s">
        <v>64</v>
      </c>
      <c r="K7" s="63" t="str">
        <f t="shared" ref="K7:K15" si="0">F6</f>
        <v>ビートル</v>
      </c>
      <c r="L7" s="63" t="str">
        <f t="shared" ref="L7:L15" si="1">J6</f>
        <v>リトル360</v>
      </c>
      <c r="M7" s="63"/>
      <c r="N7" s="66"/>
      <c r="O7" s="63">
        <v>3</v>
      </c>
      <c r="P7" s="67">
        <v>0.42499999999999999</v>
      </c>
      <c r="Q7" s="63" t="s">
        <v>54</v>
      </c>
      <c r="R7" s="67">
        <v>0.44722222222222202</v>
      </c>
      <c r="S7" s="63" t="s">
        <v>83</v>
      </c>
      <c r="T7" s="63">
        <v>3</v>
      </c>
      <c r="U7" s="63" t="s">
        <v>49</v>
      </c>
      <c r="V7" s="63">
        <v>1</v>
      </c>
      <c r="W7" s="63" t="s">
        <v>87</v>
      </c>
      <c r="X7" s="63" t="str">
        <f>W6</f>
        <v>熊野</v>
      </c>
      <c r="Y7" s="63" t="str">
        <f>S6</f>
        <v>中台</v>
      </c>
      <c r="Z7" s="63"/>
    </row>
    <row r="8" spans="2:26" ht="24.95" customHeight="1" x14ac:dyDescent="0.15">
      <c r="B8" s="63">
        <v>4</v>
      </c>
      <c r="C8" s="67">
        <v>0.45</v>
      </c>
      <c r="D8" s="63" t="s">
        <v>54</v>
      </c>
      <c r="E8" s="67">
        <v>0.47222222222222199</v>
      </c>
      <c r="F8" s="63" t="s">
        <v>59</v>
      </c>
      <c r="G8" s="63">
        <v>2</v>
      </c>
      <c r="H8" s="63" t="s">
        <v>49</v>
      </c>
      <c r="I8" s="63">
        <v>2</v>
      </c>
      <c r="J8" s="63" t="s">
        <v>56</v>
      </c>
      <c r="K8" s="63" t="str">
        <f t="shared" si="0"/>
        <v>徳丸</v>
      </c>
      <c r="L8" s="63" t="str">
        <f t="shared" si="1"/>
        <v>北前野</v>
      </c>
      <c r="M8" s="63"/>
      <c r="N8" s="66"/>
      <c r="O8" s="63">
        <v>4</v>
      </c>
      <c r="P8" s="67">
        <v>0.45</v>
      </c>
      <c r="Q8" s="63" t="s">
        <v>54</v>
      </c>
      <c r="R8" s="67">
        <v>0.47222222222222199</v>
      </c>
      <c r="S8" s="63" t="s">
        <v>84</v>
      </c>
      <c r="T8" s="63">
        <v>13</v>
      </c>
      <c r="U8" s="63" t="s">
        <v>49</v>
      </c>
      <c r="V8" s="63">
        <v>0</v>
      </c>
      <c r="W8" s="63" t="s">
        <v>88</v>
      </c>
      <c r="X8" s="63" t="str">
        <f t="shared" ref="X8:X14" si="2">S7</f>
        <v>九曜</v>
      </c>
      <c r="Y8" s="63" t="str">
        <f t="shared" ref="Y8:Y14" si="3">W7</f>
        <v>プログレット</v>
      </c>
      <c r="Z8" s="63"/>
    </row>
    <row r="9" spans="2:26" ht="24.95" customHeight="1" x14ac:dyDescent="0.15">
      <c r="B9" s="63">
        <v>5</v>
      </c>
      <c r="C9" s="67">
        <v>0.47499999999999998</v>
      </c>
      <c r="D9" s="63" t="s">
        <v>54</v>
      </c>
      <c r="E9" s="67">
        <v>0.49722222222222201</v>
      </c>
      <c r="F9" s="63" t="s">
        <v>57</v>
      </c>
      <c r="G9" s="63">
        <v>11</v>
      </c>
      <c r="H9" s="63" t="s">
        <v>49</v>
      </c>
      <c r="I9" s="63">
        <v>0</v>
      </c>
      <c r="J9" s="63" t="s">
        <v>65</v>
      </c>
      <c r="K9" s="63" t="str">
        <f t="shared" si="0"/>
        <v>志村東</v>
      </c>
      <c r="L9" s="63" t="str">
        <f t="shared" si="1"/>
        <v>アズサ</v>
      </c>
      <c r="M9" s="63"/>
      <c r="N9" s="66"/>
      <c r="O9" s="63">
        <v>5</v>
      </c>
      <c r="P9" s="67">
        <v>0.47499999999999998</v>
      </c>
      <c r="Q9" s="63" t="s">
        <v>54</v>
      </c>
      <c r="R9" s="67">
        <v>0.49722222222222201</v>
      </c>
      <c r="S9" s="63" t="s">
        <v>82</v>
      </c>
      <c r="T9" s="63">
        <v>0</v>
      </c>
      <c r="U9" s="63" t="s">
        <v>49</v>
      </c>
      <c r="V9" s="63">
        <v>4</v>
      </c>
      <c r="W9" s="63" t="s">
        <v>89</v>
      </c>
      <c r="X9" s="63" t="str">
        <f t="shared" si="2"/>
        <v>高島平Ａ</v>
      </c>
      <c r="Y9" s="63" t="str">
        <f t="shared" si="3"/>
        <v>赤塚新町</v>
      </c>
      <c r="Z9" s="63"/>
    </row>
    <row r="10" spans="2:26" ht="24.95" customHeight="1" x14ac:dyDescent="0.15">
      <c r="B10" s="63">
        <v>6</v>
      </c>
      <c r="C10" s="67">
        <v>0.5</v>
      </c>
      <c r="D10" s="63" t="s">
        <v>54</v>
      </c>
      <c r="E10" s="67">
        <v>0.52222222222222203</v>
      </c>
      <c r="F10" s="63" t="s">
        <v>58</v>
      </c>
      <c r="G10" s="63">
        <v>4</v>
      </c>
      <c r="H10" s="63" t="s">
        <v>49</v>
      </c>
      <c r="I10" s="63">
        <v>1</v>
      </c>
      <c r="J10" s="63" t="s">
        <v>66</v>
      </c>
      <c r="K10" s="63" t="str">
        <f t="shared" si="0"/>
        <v>ビートル</v>
      </c>
      <c r="L10" s="63" t="str">
        <f t="shared" si="1"/>
        <v>ペガサスＢ</v>
      </c>
      <c r="M10" s="63"/>
      <c r="N10" s="66"/>
      <c r="O10" s="63">
        <v>6</v>
      </c>
      <c r="P10" s="67">
        <v>0.5</v>
      </c>
      <c r="Q10" s="63" t="s">
        <v>54</v>
      </c>
      <c r="R10" s="67">
        <v>0.52222222222222203</v>
      </c>
      <c r="S10" s="63" t="s">
        <v>85</v>
      </c>
      <c r="T10" s="63">
        <v>0</v>
      </c>
      <c r="U10" s="63" t="s">
        <v>49</v>
      </c>
      <c r="V10" s="63">
        <v>0</v>
      </c>
      <c r="W10" s="63" t="s">
        <v>90</v>
      </c>
      <c r="X10" s="63" t="str">
        <f t="shared" si="2"/>
        <v>中台</v>
      </c>
      <c r="Y10" s="63" t="str">
        <f t="shared" si="3"/>
        <v>ときわ台</v>
      </c>
      <c r="Z10" s="63"/>
    </row>
    <row r="11" spans="2:26" ht="24.95" customHeight="1" x14ac:dyDescent="0.15">
      <c r="B11" s="63">
        <v>7</v>
      </c>
      <c r="C11" s="67">
        <v>0.52500000000000002</v>
      </c>
      <c r="D11" s="63" t="s">
        <v>54</v>
      </c>
      <c r="E11" s="67">
        <v>0.54722222222222205</v>
      </c>
      <c r="F11" s="63" t="s">
        <v>60</v>
      </c>
      <c r="G11" s="63">
        <v>12</v>
      </c>
      <c r="H11" s="63" t="s">
        <v>49</v>
      </c>
      <c r="I11" s="63">
        <v>0</v>
      </c>
      <c r="J11" s="63" t="s">
        <v>67</v>
      </c>
      <c r="K11" s="63" t="str">
        <f t="shared" si="0"/>
        <v>徳丸</v>
      </c>
      <c r="L11" s="63" t="str">
        <f t="shared" si="1"/>
        <v>北野Ｂ</v>
      </c>
      <c r="M11" s="63"/>
      <c r="N11" s="66"/>
      <c r="O11" s="63">
        <v>7</v>
      </c>
      <c r="P11" s="67">
        <v>0.52500000000000002</v>
      </c>
      <c r="Q11" s="63" t="s">
        <v>54</v>
      </c>
      <c r="R11" s="67">
        <v>0.54722222222222205</v>
      </c>
      <c r="S11" s="63" t="s">
        <v>56</v>
      </c>
      <c r="T11" s="63">
        <v>0</v>
      </c>
      <c r="U11" s="63" t="s">
        <v>49</v>
      </c>
      <c r="V11" s="63">
        <v>8</v>
      </c>
      <c r="W11" s="63" t="s">
        <v>72</v>
      </c>
      <c r="X11" s="63" t="str">
        <f>W10</f>
        <v>ＢＬＵＥ</v>
      </c>
      <c r="Y11" s="63" t="str">
        <f>S10</f>
        <v>九曜Ａ</v>
      </c>
      <c r="Z11" s="63"/>
    </row>
    <row r="12" spans="2:26" ht="24.95" customHeight="1" x14ac:dyDescent="0.15">
      <c r="B12" s="63">
        <v>8</v>
      </c>
      <c r="C12" s="67">
        <v>0.55000000000000004</v>
      </c>
      <c r="D12" s="63" t="s">
        <v>54</v>
      </c>
      <c r="E12" s="67">
        <v>0.57222222222222197</v>
      </c>
      <c r="F12" s="63" t="s">
        <v>61</v>
      </c>
      <c r="G12" s="63">
        <v>9</v>
      </c>
      <c r="H12" s="63" t="s">
        <v>49</v>
      </c>
      <c r="I12" s="63">
        <v>0</v>
      </c>
      <c r="J12" s="63" t="s">
        <v>68</v>
      </c>
      <c r="K12" s="63" t="str">
        <f t="shared" si="0"/>
        <v>ペガサスＡ</v>
      </c>
      <c r="L12" s="63" t="str">
        <f t="shared" si="1"/>
        <v>リオ</v>
      </c>
      <c r="M12" s="63"/>
      <c r="N12" s="66"/>
      <c r="O12" s="63">
        <v>8</v>
      </c>
      <c r="P12" s="67">
        <v>0.55000000000000004</v>
      </c>
      <c r="Q12" s="63" t="s">
        <v>54</v>
      </c>
      <c r="R12" s="67">
        <v>0.57222222222222197</v>
      </c>
      <c r="S12" s="63" t="s">
        <v>86</v>
      </c>
      <c r="T12" s="63">
        <v>0</v>
      </c>
      <c r="U12" s="63" t="s">
        <v>49</v>
      </c>
      <c r="V12" s="63">
        <v>2</v>
      </c>
      <c r="W12" s="63" t="s">
        <v>89</v>
      </c>
      <c r="X12" s="63" t="str">
        <f>W11</f>
        <v>北野Ａ</v>
      </c>
      <c r="Y12" s="63" t="str">
        <f>S11</f>
        <v>アズサ</v>
      </c>
      <c r="Z12" s="63"/>
    </row>
    <row r="13" spans="2:26" ht="24.95" customHeight="1" x14ac:dyDescent="0.15">
      <c r="B13" s="63">
        <v>9</v>
      </c>
      <c r="C13" s="67">
        <v>0.57499999999999996</v>
      </c>
      <c r="D13" s="63" t="s">
        <v>54</v>
      </c>
      <c r="E13" s="67">
        <v>0.59722222222222199</v>
      </c>
      <c r="F13" s="63" t="s">
        <v>57</v>
      </c>
      <c r="G13" s="63">
        <v>17</v>
      </c>
      <c r="H13" s="63" t="s">
        <v>49</v>
      </c>
      <c r="I13" s="63">
        <v>0</v>
      </c>
      <c r="J13" s="63" t="s">
        <v>69</v>
      </c>
      <c r="K13" s="63" t="str">
        <f t="shared" si="0"/>
        <v>高島平Ａ</v>
      </c>
      <c r="L13" s="63" t="str">
        <f t="shared" si="1"/>
        <v>シルバーＢ</v>
      </c>
      <c r="M13" s="63"/>
      <c r="N13" s="66"/>
      <c r="O13" s="63">
        <v>9</v>
      </c>
      <c r="P13" s="67">
        <v>0.57499999999999996</v>
      </c>
      <c r="Q13" s="63" t="s">
        <v>54</v>
      </c>
      <c r="R13" s="67">
        <v>0.59722222222222199</v>
      </c>
      <c r="S13" s="63" t="s">
        <v>60</v>
      </c>
      <c r="T13" s="63">
        <v>9</v>
      </c>
      <c r="U13" s="63" t="s">
        <v>49</v>
      </c>
      <c r="V13" s="63">
        <v>0</v>
      </c>
      <c r="W13" s="63" t="s">
        <v>74</v>
      </c>
      <c r="X13" s="63" t="str">
        <f>W12</f>
        <v>ときわ台</v>
      </c>
      <c r="Y13" s="63" t="str">
        <f>S12</f>
        <v>熊野</v>
      </c>
      <c r="Z13" s="63"/>
    </row>
    <row r="14" spans="2:26" ht="24.95" customHeight="1" x14ac:dyDescent="0.15">
      <c r="B14" s="63">
        <v>10</v>
      </c>
      <c r="C14" s="67">
        <v>0.6</v>
      </c>
      <c r="D14" s="63" t="s">
        <v>54</v>
      </c>
      <c r="E14" s="67">
        <v>0.62222222222222201</v>
      </c>
      <c r="F14" s="63" t="s">
        <v>58</v>
      </c>
      <c r="G14" s="63">
        <v>0</v>
      </c>
      <c r="H14" s="63" t="s">
        <v>49</v>
      </c>
      <c r="I14" s="63">
        <v>7</v>
      </c>
      <c r="J14" s="63" t="s">
        <v>70</v>
      </c>
      <c r="K14" s="63" t="str">
        <f t="shared" si="0"/>
        <v>ビートル</v>
      </c>
      <c r="L14" s="63" t="str">
        <f t="shared" si="1"/>
        <v>シルバーＡ</v>
      </c>
      <c r="M14" s="63"/>
      <c r="N14" s="66"/>
      <c r="O14" s="63">
        <v>10</v>
      </c>
      <c r="P14" s="67">
        <v>0.6</v>
      </c>
      <c r="Q14" s="63" t="s">
        <v>54</v>
      </c>
      <c r="R14" s="67">
        <v>0.62222222222222201</v>
      </c>
      <c r="S14" s="63" t="s">
        <v>85</v>
      </c>
      <c r="T14" s="63">
        <v>7</v>
      </c>
      <c r="U14" s="63" t="s">
        <v>49</v>
      </c>
      <c r="V14" s="63">
        <v>0</v>
      </c>
      <c r="W14" s="63" t="s">
        <v>91</v>
      </c>
      <c r="X14" s="63" t="str">
        <f t="shared" si="2"/>
        <v>ペガサスＡ</v>
      </c>
      <c r="Y14" s="63" t="str">
        <f t="shared" si="3"/>
        <v>ゴールデン</v>
      </c>
      <c r="Z14" s="63"/>
    </row>
    <row r="15" spans="2:26" ht="24.95" customHeight="1" x14ac:dyDescent="0.15">
      <c r="B15" s="63">
        <v>11</v>
      </c>
      <c r="C15" s="67">
        <v>0.625</v>
      </c>
      <c r="D15" s="63" t="s">
        <v>54</v>
      </c>
      <c r="E15" s="67">
        <v>0.64722222222222203</v>
      </c>
      <c r="F15" s="63" t="s">
        <v>60</v>
      </c>
      <c r="G15" s="63">
        <v>8</v>
      </c>
      <c r="H15" s="63" t="s">
        <v>49</v>
      </c>
      <c r="I15" s="63">
        <v>1</v>
      </c>
      <c r="J15" s="63" t="s">
        <v>71</v>
      </c>
      <c r="K15" s="63" t="str">
        <f t="shared" si="0"/>
        <v>徳丸</v>
      </c>
      <c r="L15" s="63" t="str">
        <f t="shared" si="1"/>
        <v>レパード</v>
      </c>
      <c r="M15" s="63"/>
      <c r="N15" s="66"/>
      <c r="O15" s="63">
        <v>11</v>
      </c>
      <c r="P15" s="67">
        <v>0.625</v>
      </c>
      <c r="Q15" s="63" t="s">
        <v>54</v>
      </c>
      <c r="R15" s="67">
        <v>0.64722222222222203</v>
      </c>
      <c r="S15" s="63"/>
      <c r="T15" s="63"/>
      <c r="U15" s="63" t="s">
        <v>49</v>
      </c>
      <c r="V15" s="63"/>
      <c r="W15" s="63"/>
      <c r="X15" s="63"/>
      <c r="Y15" s="63"/>
      <c r="Z15" s="63"/>
    </row>
    <row r="16" spans="2:26" x14ac:dyDescent="0.1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60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2:26" x14ac:dyDescent="0.15">
      <c r="B17" s="32"/>
      <c r="C17" s="32" t="s">
        <v>79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60"/>
      <c r="O17" s="32"/>
      <c r="P17" s="32" t="s">
        <v>81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2:26" x14ac:dyDescent="0.1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0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2:26" x14ac:dyDescent="0.15">
      <c r="B19" s="138"/>
      <c r="C19" s="138" t="s">
        <v>48</v>
      </c>
      <c r="D19" s="138"/>
      <c r="E19" s="138"/>
      <c r="F19" s="138" t="s">
        <v>50</v>
      </c>
      <c r="G19" s="138"/>
      <c r="H19" s="138"/>
      <c r="I19" s="138"/>
      <c r="J19" s="138"/>
      <c r="K19" s="138" t="s">
        <v>51</v>
      </c>
      <c r="L19" s="138"/>
      <c r="M19" s="138" t="s">
        <v>55</v>
      </c>
      <c r="N19" s="66"/>
      <c r="O19" s="138"/>
      <c r="P19" s="138" t="s">
        <v>48</v>
      </c>
      <c r="Q19" s="138"/>
      <c r="R19" s="138"/>
      <c r="S19" s="138" t="s">
        <v>50</v>
      </c>
      <c r="T19" s="138"/>
      <c r="U19" s="138"/>
      <c r="V19" s="138"/>
      <c r="W19" s="138"/>
      <c r="X19" s="138" t="s">
        <v>51</v>
      </c>
      <c r="Y19" s="138"/>
      <c r="Z19" s="138" t="s">
        <v>55</v>
      </c>
    </row>
    <row r="20" spans="2:26" x14ac:dyDescent="0.15">
      <c r="B20" s="138"/>
      <c r="C20" s="138"/>
      <c r="D20" s="138"/>
      <c r="E20" s="138"/>
      <c r="F20" s="138"/>
      <c r="G20" s="138"/>
      <c r="H20" s="138"/>
      <c r="I20" s="138"/>
      <c r="J20" s="138"/>
      <c r="K20" s="63" t="s">
        <v>52</v>
      </c>
      <c r="L20" s="63" t="s">
        <v>53</v>
      </c>
      <c r="M20" s="138"/>
      <c r="N20" s="66"/>
      <c r="O20" s="138"/>
      <c r="P20" s="138"/>
      <c r="Q20" s="138"/>
      <c r="R20" s="138"/>
      <c r="S20" s="138"/>
      <c r="T20" s="138"/>
      <c r="U20" s="138"/>
      <c r="V20" s="138"/>
      <c r="W20" s="138"/>
      <c r="X20" s="63" t="s">
        <v>52</v>
      </c>
      <c r="Y20" s="63" t="s">
        <v>53</v>
      </c>
      <c r="Z20" s="138"/>
    </row>
    <row r="21" spans="2:26" ht="24.95" customHeight="1" x14ac:dyDescent="0.15">
      <c r="B21" s="63">
        <v>1</v>
      </c>
      <c r="C21" s="67">
        <v>0.375</v>
      </c>
      <c r="D21" s="63" t="s">
        <v>54</v>
      </c>
      <c r="E21" s="67">
        <v>0.3972222222222222</v>
      </c>
      <c r="F21" s="63" t="s">
        <v>72</v>
      </c>
      <c r="G21" s="63">
        <v>9</v>
      </c>
      <c r="H21" s="63" t="s">
        <v>49</v>
      </c>
      <c r="I21" s="63">
        <v>0</v>
      </c>
      <c r="J21" s="63" t="s">
        <v>59</v>
      </c>
      <c r="K21" s="63" t="s">
        <v>70</v>
      </c>
      <c r="L21" s="63" t="str">
        <f>J23</f>
        <v>北野Ｂ</v>
      </c>
      <c r="M21" s="63"/>
      <c r="N21" s="66"/>
      <c r="O21" s="63">
        <v>1</v>
      </c>
      <c r="P21" s="67">
        <v>0.375</v>
      </c>
      <c r="Q21" s="63" t="s">
        <v>54</v>
      </c>
      <c r="R21" s="67">
        <v>0.3972222222222222</v>
      </c>
      <c r="S21" s="63" t="s">
        <v>92</v>
      </c>
      <c r="T21" s="63">
        <v>3</v>
      </c>
      <c r="U21" s="63" t="s">
        <v>49</v>
      </c>
      <c r="V21" s="63">
        <v>0</v>
      </c>
      <c r="W21" s="63" t="s">
        <v>96</v>
      </c>
      <c r="X21" s="63" t="str">
        <f>S23</f>
        <v>向原</v>
      </c>
      <c r="Y21" s="63" t="str">
        <f>W23</f>
        <v>ＢＬＵＥ</v>
      </c>
      <c r="Z21" s="63"/>
    </row>
    <row r="22" spans="2:26" ht="24.95" customHeight="1" x14ac:dyDescent="0.15">
      <c r="B22" s="63">
        <v>2</v>
      </c>
      <c r="C22" s="67">
        <v>0.39999999999999997</v>
      </c>
      <c r="D22" s="63" t="s">
        <v>54</v>
      </c>
      <c r="E22" s="67">
        <v>0.42222222222222222</v>
      </c>
      <c r="F22" s="63" t="s">
        <v>73</v>
      </c>
      <c r="G22" s="63">
        <v>1</v>
      </c>
      <c r="H22" s="63" t="s">
        <v>49</v>
      </c>
      <c r="I22" s="63">
        <v>0</v>
      </c>
      <c r="J22" s="63" t="s">
        <v>65</v>
      </c>
      <c r="K22" s="63" t="str">
        <f>F21</f>
        <v>北野Ａ</v>
      </c>
      <c r="L22" s="63" t="str">
        <f>J21</f>
        <v>志村東</v>
      </c>
      <c r="M22" s="63"/>
      <c r="N22" s="66"/>
      <c r="O22" s="63">
        <v>2</v>
      </c>
      <c r="P22" s="67">
        <v>0.39999999999999997</v>
      </c>
      <c r="Q22" s="63" t="s">
        <v>54</v>
      </c>
      <c r="R22" s="67">
        <v>0.42222222222222222</v>
      </c>
      <c r="S22" s="63" t="s">
        <v>93</v>
      </c>
      <c r="T22" s="63">
        <v>0</v>
      </c>
      <c r="U22" s="63" t="s">
        <v>49</v>
      </c>
      <c r="V22" s="63">
        <v>4</v>
      </c>
      <c r="W22" s="63" t="s">
        <v>95</v>
      </c>
      <c r="X22" s="63" t="str">
        <f>S21</f>
        <v>ｼﾙﾊﾞｰＢ</v>
      </c>
      <c r="Y22" s="63" t="str">
        <f>W21</f>
        <v>赤塚新町</v>
      </c>
      <c r="Z22" s="63"/>
    </row>
    <row r="23" spans="2:26" ht="24.95" customHeight="1" x14ac:dyDescent="0.15">
      <c r="B23" s="63">
        <v>3</v>
      </c>
      <c r="C23" s="67">
        <v>0.42499999999999999</v>
      </c>
      <c r="D23" s="63" t="s">
        <v>54</v>
      </c>
      <c r="E23" s="67">
        <v>0.44722222222222202</v>
      </c>
      <c r="F23" s="63" t="s">
        <v>70</v>
      </c>
      <c r="G23" s="63">
        <v>11</v>
      </c>
      <c r="H23" s="63" t="s">
        <v>49</v>
      </c>
      <c r="I23" s="63">
        <v>4</v>
      </c>
      <c r="J23" s="63" t="s">
        <v>66</v>
      </c>
      <c r="K23" s="63" t="str">
        <f>J22</f>
        <v>ペガサスＢ</v>
      </c>
      <c r="L23" s="63" t="str">
        <f>F22</f>
        <v>シルバーＡ</v>
      </c>
      <c r="M23" s="63"/>
      <c r="N23" s="66"/>
      <c r="O23" s="63">
        <v>3</v>
      </c>
      <c r="P23" s="67">
        <v>0.42499999999999999</v>
      </c>
      <c r="Q23" s="63" t="s">
        <v>54</v>
      </c>
      <c r="R23" s="67">
        <v>0.44722222222222202</v>
      </c>
      <c r="S23" s="63" t="s">
        <v>91</v>
      </c>
      <c r="T23" s="63">
        <v>0</v>
      </c>
      <c r="U23" s="63" t="s">
        <v>49</v>
      </c>
      <c r="V23" s="63">
        <v>2</v>
      </c>
      <c r="W23" s="63" t="s">
        <v>97</v>
      </c>
      <c r="X23" s="63" t="str">
        <f t="shared" ref="X23:X30" si="4">S22</f>
        <v>下赤塚</v>
      </c>
      <c r="Y23" s="63" t="str">
        <f t="shared" ref="Y23:Y30" si="5">W22</f>
        <v>高島平Ｂ</v>
      </c>
      <c r="Z23" s="63"/>
    </row>
    <row r="24" spans="2:26" ht="24.95" customHeight="1" x14ac:dyDescent="0.15">
      <c r="B24" s="63">
        <v>4</v>
      </c>
      <c r="C24" s="67">
        <v>0.45</v>
      </c>
      <c r="D24" s="63" t="s">
        <v>54</v>
      </c>
      <c r="E24" s="67">
        <v>0.47222222222222199</v>
      </c>
      <c r="F24" s="63" t="s">
        <v>72</v>
      </c>
      <c r="G24" s="63">
        <v>4</v>
      </c>
      <c r="H24" s="63" t="s">
        <v>49</v>
      </c>
      <c r="I24" s="63">
        <v>1</v>
      </c>
      <c r="J24" s="63" t="s">
        <v>62</v>
      </c>
      <c r="K24" s="63" t="str">
        <f t="shared" ref="K24:K31" si="6">F23</f>
        <v>レパード</v>
      </c>
      <c r="L24" s="63" t="str">
        <f t="shared" ref="L24:L31" si="7">J23</f>
        <v>北野Ｂ</v>
      </c>
      <c r="M24" s="63"/>
      <c r="N24" s="66"/>
      <c r="O24" s="63">
        <v>4</v>
      </c>
      <c r="P24" s="67">
        <v>0.45</v>
      </c>
      <c r="Q24" s="63" t="s">
        <v>54</v>
      </c>
      <c r="R24" s="67">
        <v>0.47222222222222199</v>
      </c>
      <c r="S24" s="63" t="s">
        <v>75</v>
      </c>
      <c r="T24" s="63">
        <v>10</v>
      </c>
      <c r="U24" s="63" t="s">
        <v>49</v>
      </c>
      <c r="V24" s="63">
        <v>1</v>
      </c>
      <c r="W24" s="63" t="s">
        <v>92</v>
      </c>
      <c r="X24" s="63" t="str">
        <f>W23</f>
        <v>ＢＬＵＥ</v>
      </c>
      <c r="Y24" s="63" t="str">
        <f>S23</f>
        <v>向原</v>
      </c>
      <c r="Z24" s="63"/>
    </row>
    <row r="25" spans="2:26" ht="24.95" customHeight="1" x14ac:dyDescent="0.15">
      <c r="B25" s="63">
        <v>5</v>
      </c>
      <c r="C25" s="67">
        <v>0.47499999999999998</v>
      </c>
      <c r="D25" s="63" t="s">
        <v>54</v>
      </c>
      <c r="E25" s="67">
        <v>0.49722222222222201</v>
      </c>
      <c r="F25" s="63" t="s">
        <v>63</v>
      </c>
      <c r="G25" s="63">
        <v>10</v>
      </c>
      <c r="H25" s="63" t="s">
        <v>49</v>
      </c>
      <c r="I25" s="63">
        <v>0</v>
      </c>
      <c r="J25" s="63" t="s">
        <v>73</v>
      </c>
      <c r="K25" s="63" t="str">
        <f t="shared" si="6"/>
        <v>北野Ａ</v>
      </c>
      <c r="L25" s="63" t="str">
        <f t="shared" si="7"/>
        <v>成増</v>
      </c>
      <c r="M25" s="63"/>
      <c r="N25" s="66"/>
      <c r="O25" s="63">
        <v>5</v>
      </c>
      <c r="P25" s="67">
        <v>0.47499999999999998</v>
      </c>
      <c r="Q25" s="63" t="s">
        <v>54</v>
      </c>
      <c r="R25" s="67">
        <v>0.49722222222222201</v>
      </c>
      <c r="S25" s="63" t="s">
        <v>93</v>
      </c>
      <c r="T25" s="63">
        <v>9</v>
      </c>
      <c r="U25" s="63"/>
      <c r="V25" s="63">
        <v>1</v>
      </c>
      <c r="W25" s="63" t="s">
        <v>98</v>
      </c>
      <c r="X25" s="63" t="str">
        <f>W24</f>
        <v>ｼﾙﾊﾞｰＢ</v>
      </c>
      <c r="Y25" s="63" t="str">
        <f>S24</f>
        <v>桜川</v>
      </c>
      <c r="Z25" s="63"/>
    </row>
    <row r="26" spans="2:26" ht="24.95" customHeight="1" x14ac:dyDescent="0.15">
      <c r="B26" s="63">
        <v>6</v>
      </c>
      <c r="C26" s="67">
        <v>0.5</v>
      </c>
      <c r="D26" s="63" t="s">
        <v>54</v>
      </c>
      <c r="E26" s="67">
        <v>0.52222222222222203</v>
      </c>
      <c r="F26" s="63" t="s">
        <v>64</v>
      </c>
      <c r="G26" s="63">
        <v>1</v>
      </c>
      <c r="H26" s="63" t="s">
        <v>49</v>
      </c>
      <c r="I26" s="63">
        <v>3</v>
      </c>
      <c r="J26" s="63" t="s">
        <v>70</v>
      </c>
      <c r="K26" s="63" t="str">
        <f t="shared" si="6"/>
        <v>リトル360</v>
      </c>
      <c r="L26" s="63" t="str">
        <f t="shared" si="7"/>
        <v>シルバーＡ</v>
      </c>
      <c r="M26" s="63"/>
      <c r="N26" s="66"/>
      <c r="O26" s="63">
        <v>6</v>
      </c>
      <c r="P26" s="67">
        <v>0.5</v>
      </c>
      <c r="Q26" s="63" t="s">
        <v>54</v>
      </c>
      <c r="R26" s="67">
        <v>0.52222222222222203</v>
      </c>
      <c r="S26" s="63" t="s">
        <v>94</v>
      </c>
      <c r="T26" s="63">
        <v>3</v>
      </c>
      <c r="U26" s="63" t="s">
        <v>49</v>
      </c>
      <c r="V26" s="63">
        <v>0</v>
      </c>
      <c r="W26" s="63" t="s">
        <v>91</v>
      </c>
      <c r="X26" s="63" t="str">
        <f t="shared" si="4"/>
        <v>下赤塚</v>
      </c>
      <c r="Y26" s="63" t="str">
        <f t="shared" si="5"/>
        <v>アミーゴ</v>
      </c>
      <c r="Z26" s="63"/>
    </row>
    <row r="27" spans="2:26" ht="24.95" customHeight="1" x14ac:dyDescent="0.15">
      <c r="B27" s="63">
        <v>7</v>
      </c>
      <c r="C27" s="67">
        <v>0.52500000000000002</v>
      </c>
      <c r="D27" s="63" t="s">
        <v>54</v>
      </c>
      <c r="E27" s="67">
        <v>0.54722222222222205</v>
      </c>
      <c r="F27" s="63" t="s">
        <v>74</v>
      </c>
      <c r="G27" s="63">
        <v>0</v>
      </c>
      <c r="H27" s="63" t="s">
        <v>49</v>
      </c>
      <c r="I27" s="63">
        <v>4</v>
      </c>
      <c r="J27" s="63" t="s">
        <v>71</v>
      </c>
      <c r="K27" s="63" t="str">
        <f t="shared" si="6"/>
        <v>北前野</v>
      </c>
      <c r="L27" s="63" t="str">
        <f t="shared" si="7"/>
        <v>レパード</v>
      </c>
      <c r="M27" s="63"/>
      <c r="N27" s="66"/>
      <c r="O27" s="63">
        <v>7</v>
      </c>
      <c r="P27" s="67">
        <v>0.52500000000000002</v>
      </c>
      <c r="Q27" s="63" t="s">
        <v>54</v>
      </c>
      <c r="R27" s="67">
        <v>0.54722222222222205</v>
      </c>
      <c r="S27" s="63" t="s">
        <v>62</v>
      </c>
      <c r="T27" s="63">
        <v>3</v>
      </c>
      <c r="U27" s="63" t="s">
        <v>49</v>
      </c>
      <c r="V27" s="63">
        <v>1</v>
      </c>
      <c r="W27" s="63" t="s">
        <v>59</v>
      </c>
      <c r="X27" s="63" t="str">
        <f t="shared" si="4"/>
        <v>プログレット</v>
      </c>
      <c r="Y27" s="63" t="str">
        <f t="shared" si="5"/>
        <v>向原</v>
      </c>
      <c r="Z27" s="63"/>
    </row>
    <row r="28" spans="2:26" ht="24.95" customHeight="1" x14ac:dyDescent="0.15">
      <c r="B28" s="63">
        <v>8</v>
      </c>
      <c r="C28" s="67">
        <v>0.55000000000000004</v>
      </c>
      <c r="D28" s="63" t="s">
        <v>54</v>
      </c>
      <c r="E28" s="67">
        <v>0.57222222222222197</v>
      </c>
      <c r="F28" s="63" t="s">
        <v>75</v>
      </c>
      <c r="G28" s="63">
        <v>14</v>
      </c>
      <c r="H28" s="63" t="s">
        <v>49</v>
      </c>
      <c r="I28" s="63">
        <v>0</v>
      </c>
      <c r="J28" s="63" t="s">
        <v>76</v>
      </c>
      <c r="K28" s="63" t="str">
        <f t="shared" si="6"/>
        <v>ゴールデン</v>
      </c>
      <c r="L28" s="63" t="str">
        <f t="shared" si="7"/>
        <v>九曜Ｂ</v>
      </c>
      <c r="M28" s="63"/>
      <c r="N28" s="66"/>
      <c r="O28" s="63">
        <v>8</v>
      </c>
      <c r="P28" s="67">
        <v>0.55000000000000004</v>
      </c>
      <c r="Q28" s="63" t="s">
        <v>54</v>
      </c>
      <c r="R28" s="67">
        <v>0.57222222222222197</v>
      </c>
      <c r="S28" s="63" t="s">
        <v>95</v>
      </c>
      <c r="T28" s="63">
        <v>1</v>
      </c>
      <c r="U28" s="63" t="s">
        <v>49</v>
      </c>
      <c r="V28" s="63">
        <v>0</v>
      </c>
      <c r="W28" s="63" t="s">
        <v>98</v>
      </c>
      <c r="X28" s="63" t="str">
        <f t="shared" si="4"/>
        <v>成増</v>
      </c>
      <c r="Y28" s="63" t="str">
        <f t="shared" si="5"/>
        <v>志村東</v>
      </c>
      <c r="Z28" s="63"/>
    </row>
    <row r="29" spans="2:26" ht="24.95" customHeight="1" x14ac:dyDescent="0.15">
      <c r="B29" s="63">
        <v>9</v>
      </c>
      <c r="C29" s="67">
        <v>0.57499999999999996</v>
      </c>
      <c r="D29" s="63" t="s">
        <v>54</v>
      </c>
      <c r="E29" s="67">
        <v>0.59722222222222199</v>
      </c>
      <c r="F29" s="63" t="s">
        <v>63</v>
      </c>
      <c r="G29" s="63">
        <v>3</v>
      </c>
      <c r="H29" s="63" t="s">
        <v>49</v>
      </c>
      <c r="I29" s="63">
        <v>0</v>
      </c>
      <c r="J29" s="63" t="s">
        <v>65</v>
      </c>
      <c r="K29" s="63" t="str">
        <f t="shared" si="6"/>
        <v>桜川</v>
      </c>
      <c r="L29" s="63" t="str">
        <f t="shared" si="7"/>
        <v>赤塚新町</v>
      </c>
      <c r="M29" s="63"/>
      <c r="N29" s="66"/>
      <c r="O29" s="63">
        <v>9</v>
      </c>
      <c r="P29" s="67">
        <v>0.57499999999999996</v>
      </c>
      <c r="Q29" s="63" t="s">
        <v>54</v>
      </c>
      <c r="R29" s="67">
        <v>0.59722222222222199</v>
      </c>
      <c r="S29" s="63" t="s">
        <v>67</v>
      </c>
      <c r="T29" s="63">
        <v>1</v>
      </c>
      <c r="U29" s="63" t="s">
        <v>49</v>
      </c>
      <c r="V29" s="63">
        <v>0</v>
      </c>
      <c r="W29" s="63" t="s">
        <v>71</v>
      </c>
      <c r="X29" s="63" t="str">
        <f>W28</f>
        <v>アミーゴ</v>
      </c>
      <c r="Y29" s="63" t="str">
        <f>S28</f>
        <v>高島平Ｂ</v>
      </c>
      <c r="Z29" s="63"/>
    </row>
    <row r="30" spans="2:26" ht="24.95" customHeight="1" x14ac:dyDescent="0.15">
      <c r="B30" s="63">
        <v>10</v>
      </c>
      <c r="C30" s="67">
        <v>0.6</v>
      </c>
      <c r="D30" s="63" t="s">
        <v>54</v>
      </c>
      <c r="E30" s="67">
        <v>0.62222222222222201</v>
      </c>
      <c r="F30" s="63" t="s">
        <v>64</v>
      </c>
      <c r="G30" s="63">
        <v>4</v>
      </c>
      <c r="H30" s="63" t="s">
        <v>49</v>
      </c>
      <c r="I30" s="63">
        <v>0</v>
      </c>
      <c r="J30" s="63" t="s">
        <v>66</v>
      </c>
      <c r="K30" s="63" t="str">
        <f t="shared" si="6"/>
        <v>リトル360</v>
      </c>
      <c r="L30" s="63" t="str">
        <f t="shared" si="7"/>
        <v>ペガサスＢ</v>
      </c>
      <c r="M30" s="63"/>
      <c r="N30" s="66"/>
      <c r="O30" s="63">
        <v>10</v>
      </c>
      <c r="P30" s="67">
        <v>0.6</v>
      </c>
      <c r="Q30" s="63" t="s">
        <v>54</v>
      </c>
      <c r="R30" s="67">
        <v>0.62222222222222201</v>
      </c>
      <c r="S30" s="63" t="s">
        <v>87</v>
      </c>
      <c r="T30" s="63">
        <v>2</v>
      </c>
      <c r="U30" s="63" t="s">
        <v>49</v>
      </c>
      <c r="V30" s="63">
        <v>0</v>
      </c>
      <c r="W30" s="63" t="s">
        <v>90</v>
      </c>
      <c r="X30" s="63" t="str">
        <f t="shared" si="4"/>
        <v>リオ</v>
      </c>
      <c r="Y30" s="63" t="str">
        <f t="shared" si="5"/>
        <v>九曜Ｂ</v>
      </c>
      <c r="Z30" s="63"/>
    </row>
    <row r="31" spans="2:26" ht="24.95" customHeight="1" x14ac:dyDescent="0.15">
      <c r="B31" s="63">
        <v>11</v>
      </c>
      <c r="C31" s="67">
        <v>0.625</v>
      </c>
      <c r="D31" s="63" t="s">
        <v>54</v>
      </c>
      <c r="E31" s="67">
        <v>0.64722222222222203</v>
      </c>
      <c r="F31" s="63" t="s">
        <v>67</v>
      </c>
      <c r="G31" s="63">
        <v>2</v>
      </c>
      <c r="H31" s="63" t="s">
        <v>49</v>
      </c>
      <c r="I31" s="63">
        <v>0</v>
      </c>
      <c r="J31" s="63" t="s">
        <v>77</v>
      </c>
      <c r="K31" s="63" t="str">
        <f t="shared" si="6"/>
        <v>北前野</v>
      </c>
      <c r="L31" s="63" t="str">
        <f t="shared" si="7"/>
        <v>北野Ｂ</v>
      </c>
      <c r="M31" s="63"/>
      <c r="N31" s="66"/>
      <c r="O31" s="63">
        <v>11</v>
      </c>
      <c r="P31" s="67">
        <v>0.625</v>
      </c>
      <c r="Q31" s="63" t="s">
        <v>54</v>
      </c>
      <c r="R31" s="67">
        <v>0.64722222222222203</v>
      </c>
      <c r="S31" s="63"/>
      <c r="T31" s="63"/>
      <c r="U31" s="63" t="s">
        <v>49</v>
      </c>
      <c r="V31" s="63"/>
      <c r="W31" s="63"/>
      <c r="X31" s="63"/>
      <c r="Y31" s="63"/>
      <c r="Z31" s="63"/>
    </row>
    <row r="32" spans="2:26" x14ac:dyDescent="0.15">
      <c r="M32" s="65"/>
      <c r="N32" s="64"/>
    </row>
    <row r="33" spans="14:14" x14ac:dyDescent="0.15">
      <c r="N33" s="64"/>
    </row>
    <row r="34" spans="14:14" x14ac:dyDescent="0.15">
      <c r="N34" s="64"/>
    </row>
    <row r="35" spans="14:14" x14ac:dyDescent="0.15">
      <c r="N35" s="64"/>
    </row>
    <row r="36" spans="14:14" x14ac:dyDescent="0.15">
      <c r="N36" s="64"/>
    </row>
    <row r="37" spans="14:14" x14ac:dyDescent="0.15">
      <c r="N37" s="64"/>
    </row>
    <row r="38" spans="14:14" x14ac:dyDescent="0.15">
      <c r="N38" s="64"/>
    </row>
    <row r="39" spans="14:14" x14ac:dyDescent="0.15">
      <c r="N39" s="64"/>
    </row>
    <row r="40" spans="14:14" x14ac:dyDescent="0.15">
      <c r="N40" s="64"/>
    </row>
  </sheetData>
  <mergeCells count="20">
    <mergeCell ref="M3:M4"/>
    <mergeCell ref="B19:B20"/>
    <mergeCell ref="C19:E20"/>
    <mergeCell ref="F19:J20"/>
    <mergeCell ref="K19:L19"/>
    <mergeCell ref="M19:M20"/>
    <mergeCell ref="K3:L3"/>
    <mergeCell ref="C3:E4"/>
    <mergeCell ref="B3:B4"/>
    <mergeCell ref="F3:J4"/>
    <mergeCell ref="O19:O20"/>
    <mergeCell ref="P19:R20"/>
    <mergeCell ref="S19:W20"/>
    <mergeCell ref="X19:Y19"/>
    <mergeCell ref="Z19:Z20"/>
    <mergeCell ref="O3:O4"/>
    <mergeCell ref="P3:R4"/>
    <mergeCell ref="S3:W4"/>
    <mergeCell ref="X3:Y3"/>
    <mergeCell ref="Z3:Z4"/>
  </mergeCells>
  <phoneticPr fontId="2"/>
  <pageMargins left="0.7" right="0.7" top="0.75" bottom="0.75" header="0.3" footer="0.3"/>
  <pageSetup paperSize="9" scale="90" orientation="portrait" horizontalDpi="300" verticalDpi="300" r:id="rId1"/>
  <colBreaks count="1" manualBreakCount="1">
    <brk id="13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9" sqref="A29"/>
    </sheetView>
  </sheetViews>
  <sheetFormatPr defaultRowHeight="13.5" x14ac:dyDescent="0.15"/>
  <sheetData>
    <row r="1" spans="1:10" ht="13.5" customHeight="1" x14ac:dyDescent="0.15">
      <c r="A1" s="139">
        <v>4</v>
      </c>
      <c r="B1" s="139"/>
      <c r="C1" s="139"/>
      <c r="D1" s="139"/>
      <c r="E1" s="139"/>
      <c r="F1" s="139"/>
      <c r="G1" s="139"/>
      <c r="H1" s="139"/>
      <c r="I1" s="139"/>
      <c r="J1" s="69"/>
    </row>
    <row r="2" spans="1:10" ht="13.5" customHeight="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69"/>
    </row>
    <row r="3" spans="1:10" ht="13.5" customHeight="1" x14ac:dyDescent="0.15">
      <c r="A3" s="139"/>
      <c r="B3" s="139"/>
      <c r="C3" s="139"/>
      <c r="D3" s="139"/>
      <c r="E3" s="139"/>
      <c r="F3" s="139"/>
      <c r="G3" s="139"/>
      <c r="H3" s="139"/>
      <c r="I3" s="139"/>
      <c r="J3" s="69"/>
    </row>
    <row r="4" spans="1:10" ht="13.5" customHeight="1" x14ac:dyDescent="0.15">
      <c r="A4" s="139"/>
      <c r="B4" s="139"/>
      <c r="C4" s="139"/>
      <c r="D4" s="139"/>
      <c r="E4" s="139"/>
      <c r="F4" s="139"/>
      <c r="G4" s="139"/>
      <c r="H4" s="139"/>
      <c r="I4" s="139"/>
      <c r="J4" s="69"/>
    </row>
    <row r="5" spans="1:10" ht="13.5" customHeight="1" x14ac:dyDescent="0.15">
      <c r="A5" s="139"/>
      <c r="B5" s="139"/>
      <c r="C5" s="139"/>
      <c r="D5" s="139"/>
      <c r="E5" s="139"/>
      <c r="F5" s="139"/>
      <c r="G5" s="139"/>
      <c r="H5" s="139"/>
      <c r="I5" s="139"/>
      <c r="J5" s="69"/>
    </row>
    <row r="6" spans="1:10" ht="13.5" customHeight="1" x14ac:dyDescent="0.15">
      <c r="A6" s="139"/>
      <c r="B6" s="139"/>
      <c r="C6" s="139"/>
      <c r="D6" s="139"/>
      <c r="E6" s="139"/>
      <c r="F6" s="139"/>
      <c r="G6" s="139"/>
      <c r="H6" s="139"/>
      <c r="I6" s="139"/>
      <c r="J6" s="69"/>
    </row>
    <row r="7" spans="1:10" ht="13.5" customHeight="1" x14ac:dyDescent="0.15">
      <c r="A7" s="139"/>
      <c r="B7" s="139"/>
      <c r="C7" s="139"/>
      <c r="D7" s="139"/>
      <c r="E7" s="139"/>
      <c r="F7" s="139"/>
      <c r="G7" s="139"/>
      <c r="H7" s="139"/>
      <c r="I7" s="139"/>
      <c r="J7" s="69"/>
    </row>
    <row r="8" spans="1:10" ht="13.5" customHeight="1" x14ac:dyDescent="0.15">
      <c r="A8" s="139"/>
      <c r="B8" s="139"/>
      <c r="C8" s="139"/>
      <c r="D8" s="139"/>
      <c r="E8" s="139"/>
      <c r="F8" s="139"/>
      <c r="G8" s="139"/>
      <c r="H8" s="139"/>
      <c r="I8" s="139"/>
      <c r="J8" s="69"/>
    </row>
    <row r="9" spans="1:10" ht="13.5" customHeight="1" x14ac:dyDescent="0.15">
      <c r="A9" s="139"/>
      <c r="B9" s="139"/>
      <c r="C9" s="139"/>
      <c r="D9" s="139"/>
      <c r="E9" s="139"/>
      <c r="F9" s="139"/>
      <c r="G9" s="139"/>
      <c r="H9" s="139"/>
      <c r="I9" s="139"/>
      <c r="J9" s="69"/>
    </row>
    <row r="10" spans="1:10" ht="13.5" customHeight="1" x14ac:dyDescent="0.15">
      <c r="A10" s="139"/>
      <c r="B10" s="139"/>
      <c r="C10" s="139"/>
      <c r="D10" s="139"/>
      <c r="E10" s="139"/>
      <c r="F10" s="139"/>
      <c r="G10" s="139"/>
      <c r="H10" s="139"/>
      <c r="I10" s="139"/>
      <c r="J10" s="69"/>
    </row>
    <row r="11" spans="1:10" ht="13.5" customHeight="1" x14ac:dyDescent="0.15">
      <c r="A11" s="139"/>
      <c r="B11" s="139"/>
      <c r="C11" s="139"/>
      <c r="D11" s="139"/>
      <c r="E11" s="139"/>
      <c r="F11" s="139"/>
      <c r="G11" s="139"/>
      <c r="H11" s="139"/>
      <c r="I11" s="139"/>
      <c r="J11" s="69"/>
    </row>
    <row r="12" spans="1:10" ht="13.5" customHeight="1" x14ac:dyDescent="0.15">
      <c r="A12" s="139"/>
      <c r="B12" s="139"/>
      <c r="C12" s="139"/>
      <c r="D12" s="139"/>
      <c r="E12" s="139"/>
      <c r="F12" s="139"/>
      <c r="G12" s="139"/>
      <c r="H12" s="139"/>
      <c r="I12" s="139"/>
      <c r="J12" s="69"/>
    </row>
    <row r="13" spans="1:10" ht="13.5" customHeight="1" x14ac:dyDescent="0.15">
      <c r="A13" s="139"/>
      <c r="B13" s="139"/>
      <c r="C13" s="139"/>
      <c r="D13" s="139"/>
      <c r="E13" s="139"/>
      <c r="F13" s="139"/>
      <c r="G13" s="139"/>
      <c r="H13" s="139"/>
      <c r="I13" s="139"/>
      <c r="J13" s="69"/>
    </row>
    <row r="14" spans="1:10" ht="13.5" customHeight="1" x14ac:dyDescent="0.15">
      <c r="A14" s="139"/>
      <c r="B14" s="139"/>
      <c r="C14" s="139"/>
      <c r="D14" s="139"/>
      <c r="E14" s="139"/>
      <c r="F14" s="139"/>
      <c r="G14" s="139"/>
      <c r="H14" s="139"/>
      <c r="I14" s="139"/>
      <c r="J14" s="69"/>
    </row>
    <row r="15" spans="1:10" ht="13.5" customHeight="1" x14ac:dyDescent="0.15">
      <c r="A15" s="139"/>
      <c r="B15" s="139"/>
      <c r="C15" s="139"/>
      <c r="D15" s="139"/>
      <c r="E15" s="139"/>
      <c r="F15" s="139"/>
      <c r="G15" s="139"/>
      <c r="H15" s="139"/>
      <c r="I15" s="139"/>
      <c r="J15" s="69"/>
    </row>
    <row r="16" spans="1:10" ht="13.5" customHeight="1" x14ac:dyDescent="0.15">
      <c r="A16" s="139"/>
      <c r="B16" s="139"/>
      <c r="C16" s="139"/>
      <c r="D16" s="139"/>
      <c r="E16" s="139"/>
      <c r="F16" s="139"/>
      <c r="G16" s="139"/>
      <c r="H16" s="139"/>
      <c r="I16" s="139"/>
      <c r="J16" s="69"/>
    </row>
    <row r="17" spans="1:10" ht="13.5" customHeight="1" x14ac:dyDescent="0.15">
      <c r="A17" s="139"/>
      <c r="B17" s="139"/>
      <c r="C17" s="139"/>
      <c r="D17" s="139"/>
      <c r="E17" s="139"/>
      <c r="F17" s="139"/>
      <c r="G17" s="139"/>
      <c r="H17" s="139"/>
      <c r="I17" s="139"/>
      <c r="J17" s="69"/>
    </row>
    <row r="18" spans="1:10" ht="13.5" customHeight="1" x14ac:dyDescent="0.15">
      <c r="A18" s="139"/>
      <c r="B18" s="139"/>
      <c r="C18" s="139"/>
      <c r="D18" s="139"/>
      <c r="E18" s="139"/>
      <c r="F18" s="139"/>
      <c r="G18" s="139"/>
      <c r="H18" s="139"/>
      <c r="I18" s="139"/>
      <c r="J18" s="69"/>
    </row>
    <row r="19" spans="1:10" ht="13.5" customHeight="1" x14ac:dyDescent="0.15">
      <c r="A19" s="139"/>
      <c r="B19" s="139"/>
      <c r="C19" s="139"/>
      <c r="D19" s="139"/>
      <c r="E19" s="139"/>
      <c r="F19" s="139"/>
      <c r="G19" s="139"/>
      <c r="H19" s="139"/>
      <c r="I19" s="139"/>
      <c r="J19" s="69"/>
    </row>
    <row r="20" spans="1:10" ht="13.5" customHeight="1" x14ac:dyDescent="0.15">
      <c r="A20" s="139"/>
      <c r="B20" s="139"/>
      <c r="C20" s="139"/>
      <c r="D20" s="139"/>
      <c r="E20" s="139"/>
      <c r="F20" s="139"/>
      <c r="G20" s="139"/>
      <c r="H20" s="139"/>
      <c r="I20" s="139"/>
      <c r="J20" s="69"/>
    </row>
    <row r="21" spans="1:10" ht="13.5" customHeight="1" x14ac:dyDescent="0.15">
      <c r="A21" s="139"/>
      <c r="B21" s="139"/>
      <c r="C21" s="139"/>
      <c r="D21" s="139"/>
      <c r="E21" s="139"/>
      <c r="F21" s="139"/>
      <c r="G21" s="139"/>
      <c r="H21" s="139"/>
      <c r="I21" s="139"/>
      <c r="J21" s="69"/>
    </row>
    <row r="22" spans="1:10" ht="13.5" customHeight="1" x14ac:dyDescent="0.15">
      <c r="A22" s="139"/>
      <c r="B22" s="139"/>
      <c r="C22" s="139"/>
      <c r="D22" s="139"/>
      <c r="E22" s="139"/>
      <c r="F22" s="139"/>
      <c r="G22" s="139"/>
      <c r="H22" s="139"/>
      <c r="I22" s="139"/>
      <c r="J22" s="69"/>
    </row>
    <row r="23" spans="1:10" ht="13.5" customHeight="1" x14ac:dyDescent="0.15">
      <c r="A23" s="139"/>
      <c r="B23" s="139"/>
      <c r="C23" s="139"/>
      <c r="D23" s="139"/>
      <c r="E23" s="139"/>
      <c r="F23" s="139"/>
      <c r="G23" s="139"/>
      <c r="H23" s="139"/>
      <c r="I23" s="139"/>
      <c r="J23" s="69"/>
    </row>
    <row r="24" spans="1:10" ht="13.5" customHeight="1" x14ac:dyDescent="0.15">
      <c r="A24" s="139"/>
      <c r="B24" s="139"/>
      <c r="C24" s="139"/>
      <c r="D24" s="139"/>
      <c r="E24" s="139"/>
      <c r="F24" s="139"/>
      <c r="G24" s="139"/>
      <c r="H24" s="139"/>
      <c r="I24" s="139"/>
      <c r="J24" s="69"/>
    </row>
    <row r="25" spans="1:10" ht="13.5" customHeight="1" x14ac:dyDescent="0.15">
      <c r="A25" s="139"/>
      <c r="B25" s="139"/>
      <c r="C25" s="139"/>
      <c r="D25" s="139"/>
      <c r="E25" s="139"/>
      <c r="F25" s="139"/>
      <c r="G25" s="139"/>
      <c r="H25" s="139"/>
      <c r="I25" s="139"/>
      <c r="J25" s="69"/>
    </row>
    <row r="26" spans="1:10" ht="13.5" customHeight="1" x14ac:dyDescent="0.15">
      <c r="A26" s="139"/>
      <c r="B26" s="139"/>
      <c r="C26" s="139"/>
      <c r="D26" s="139"/>
      <c r="E26" s="139"/>
      <c r="F26" s="139"/>
      <c r="G26" s="139"/>
      <c r="H26" s="139"/>
      <c r="I26" s="139"/>
      <c r="J26" s="69"/>
    </row>
    <row r="27" spans="1:10" ht="13.5" customHeight="1" x14ac:dyDescent="0.15">
      <c r="A27" s="139"/>
      <c r="B27" s="139"/>
      <c r="C27" s="139"/>
      <c r="D27" s="139"/>
      <c r="E27" s="139"/>
      <c r="F27" s="139"/>
      <c r="G27" s="139"/>
      <c r="H27" s="139"/>
      <c r="I27" s="139"/>
      <c r="J27" s="69"/>
    </row>
    <row r="28" spans="1:10" ht="13.5" customHeight="1" x14ac:dyDescent="0.15">
      <c r="A28" s="139"/>
      <c r="B28" s="139"/>
      <c r="C28" s="139"/>
      <c r="D28" s="139"/>
      <c r="E28" s="139"/>
      <c r="F28" s="139"/>
      <c r="G28" s="139"/>
      <c r="H28" s="139"/>
      <c r="I28" s="139"/>
      <c r="J28" s="69"/>
    </row>
  </sheetData>
  <mergeCells count="1">
    <mergeCell ref="A1:I28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１日目勝敗表</vt:lpstr>
      <vt:lpstr>時定表</vt:lpstr>
      <vt:lpstr>Sheet2</vt:lpstr>
      <vt:lpstr>'１日目勝敗表'!Print_Area</vt:lpstr>
      <vt:lpstr>'１日目勝敗表'!Print_Titles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u12ifa</dc:creator>
  <cp:lastModifiedBy>yosiaki</cp:lastModifiedBy>
  <cp:lastPrinted>2017-11-05T13:37:16Z</cp:lastPrinted>
  <dcterms:created xsi:type="dcterms:W3CDTF">2011-01-11T12:09:25Z</dcterms:created>
  <dcterms:modified xsi:type="dcterms:W3CDTF">2017-11-05T13:37:27Z</dcterms:modified>
</cp:coreProperties>
</file>