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書庫\13_MyDoc\シルバーフォックス\2017\"/>
    </mc:Choice>
  </mc:AlternateContent>
  <bookViews>
    <workbookView xWindow="0" yWindow="0" windowWidth="15345" windowHeight="6788"/>
  </bookViews>
  <sheets>
    <sheet name="順位" sheetId="3" r:id="rId1"/>
    <sheet name="優秀選手" sheetId="4" r:id="rId2"/>
  </sheets>
  <definedNames>
    <definedName name="_xlnm.Print_Area" localSheetId="0">順位!$A$1:$AE$163</definedName>
  </definedNames>
  <calcPr calcId="152511"/>
</workbook>
</file>

<file path=xl/calcChain.xml><?xml version="1.0" encoding="utf-8"?>
<calcChain xmlns="http://schemas.openxmlformats.org/spreadsheetml/2006/main">
  <c r="O14" i="3" l="1"/>
  <c r="O16" i="3"/>
  <c r="O118" i="3" l="1"/>
  <c r="L118" i="3"/>
  <c r="O111" i="3"/>
  <c r="L111" i="3"/>
  <c r="O104" i="3"/>
  <c r="L104" i="3"/>
  <c r="O79" i="3"/>
  <c r="L79" i="3"/>
  <c r="U97" i="3"/>
  <c r="T97" i="3"/>
  <c r="S97" i="3"/>
  <c r="R95" i="3"/>
  <c r="U95" i="3" s="1"/>
  <c r="P95" i="3"/>
  <c r="T95" i="3" s="1"/>
  <c r="O94" i="3"/>
  <c r="R93" i="3"/>
  <c r="P93" i="3"/>
  <c r="N93" i="3"/>
  <c r="L93" i="3"/>
  <c r="O92" i="3"/>
  <c r="K92" i="3"/>
  <c r="U89" i="3"/>
  <c r="T89" i="3"/>
  <c r="S89" i="3"/>
  <c r="R87" i="3"/>
  <c r="U87" i="3" s="1"/>
  <c r="P87" i="3"/>
  <c r="T87" i="3" s="1"/>
  <c r="O86" i="3"/>
  <c r="R85" i="3"/>
  <c r="P85" i="3"/>
  <c r="N85" i="3"/>
  <c r="L85" i="3"/>
  <c r="O84" i="3"/>
  <c r="K84" i="3"/>
  <c r="U71" i="3"/>
  <c r="T71" i="3"/>
  <c r="S71" i="3"/>
  <c r="R69" i="3"/>
  <c r="U69" i="3" s="1"/>
  <c r="P69" i="3"/>
  <c r="O68" i="3"/>
  <c r="R67" i="3"/>
  <c r="P67" i="3"/>
  <c r="N67" i="3"/>
  <c r="L67" i="3"/>
  <c r="O66" i="3"/>
  <c r="K66" i="3"/>
  <c r="U63" i="3"/>
  <c r="T63" i="3"/>
  <c r="S63" i="3"/>
  <c r="R61" i="3"/>
  <c r="U61" i="3" s="1"/>
  <c r="P61" i="3"/>
  <c r="T61" i="3" s="1"/>
  <c r="O60" i="3"/>
  <c r="R59" i="3"/>
  <c r="P59" i="3"/>
  <c r="N59" i="3"/>
  <c r="L59" i="3"/>
  <c r="O58" i="3"/>
  <c r="K58" i="3"/>
  <c r="U45" i="3"/>
  <c r="T45" i="3"/>
  <c r="S45" i="3"/>
  <c r="R43" i="3"/>
  <c r="U43" i="3" s="1"/>
  <c r="P43" i="3"/>
  <c r="T43" i="3" s="1"/>
  <c r="O42" i="3"/>
  <c r="R41" i="3"/>
  <c r="P41" i="3"/>
  <c r="N41" i="3"/>
  <c r="L41" i="3"/>
  <c r="O40" i="3"/>
  <c r="K40" i="3"/>
  <c r="O27" i="3"/>
  <c r="L27" i="3"/>
  <c r="U37" i="3"/>
  <c r="T37" i="3"/>
  <c r="S37" i="3"/>
  <c r="R35" i="3"/>
  <c r="U35" i="3" s="1"/>
  <c r="P35" i="3"/>
  <c r="T35" i="3" s="1"/>
  <c r="O34" i="3"/>
  <c r="R33" i="3"/>
  <c r="P33" i="3"/>
  <c r="N33" i="3"/>
  <c r="L33" i="3"/>
  <c r="O32" i="3"/>
  <c r="K32" i="3"/>
  <c r="U19" i="3"/>
  <c r="T19" i="3"/>
  <c r="S19" i="3"/>
  <c r="R17" i="3"/>
  <c r="U17" i="3" s="1"/>
  <c r="P17" i="3"/>
  <c r="T17" i="3" s="1"/>
  <c r="R15" i="3"/>
  <c r="P15" i="3"/>
  <c r="N15" i="3"/>
  <c r="L15" i="3"/>
  <c r="K14" i="3"/>
  <c r="R9" i="3"/>
  <c r="P9" i="3"/>
  <c r="R7" i="3"/>
  <c r="P7" i="3"/>
  <c r="N7" i="3"/>
  <c r="L7" i="3"/>
  <c r="X148" i="3"/>
  <c r="X147" i="3"/>
  <c r="V97" i="3" l="1"/>
  <c r="S69" i="3"/>
  <c r="V63" i="3"/>
  <c r="U59" i="3"/>
  <c r="S61" i="3"/>
  <c r="V17" i="3"/>
  <c r="S17" i="3"/>
  <c r="T41" i="3"/>
  <c r="V89" i="3"/>
  <c r="V37" i="3"/>
  <c r="V71" i="3"/>
  <c r="S85" i="3"/>
  <c r="U85" i="3"/>
  <c r="S87" i="3"/>
  <c r="T15" i="3"/>
  <c r="T33" i="3"/>
  <c r="V45" i="3"/>
  <c r="S59" i="3"/>
  <c r="S41" i="3"/>
  <c r="T59" i="3"/>
  <c r="V59" i="3" s="1"/>
  <c r="T67" i="3"/>
  <c r="T69" i="3"/>
  <c r="V69" i="3" s="1"/>
  <c r="T85" i="3"/>
  <c r="S93" i="3"/>
  <c r="S15" i="3"/>
  <c r="U15" i="3"/>
  <c r="V19" i="3"/>
  <c r="S33" i="3"/>
  <c r="U33" i="3"/>
  <c r="S35" i="3"/>
  <c r="U41" i="3"/>
  <c r="S43" i="3"/>
  <c r="V61" i="3"/>
  <c r="U67" i="3"/>
  <c r="V87" i="3"/>
  <c r="U93" i="3"/>
  <c r="S95" i="3"/>
  <c r="T93" i="3"/>
  <c r="V95" i="3"/>
  <c r="S67" i="3"/>
  <c r="V43" i="3"/>
  <c r="V35" i="3"/>
  <c r="AB157" i="3"/>
  <c r="X155" i="3"/>
  <c r="AB158" i="3"/>
  <c r="X157" i="3"/>
  <c r="AB156" i="3"/>
  <c r="X156" i="3"/>
  <c r="AB155" i="3"/>
  <c r="AB146" i="3"/>
  <c r="AB147" i="3"/>
  <c r="AB144" i="3"/>
  <c r="X146" i="3"/>
  <c r="X144" i="3"/>
  <c r="AB151" i="3"/>
  <c r="O8" i="3"/>
  <c r="O6" i="3"/>
  <c r="K6" i="3"/>
  <c r="V15" i="3" l="1"/>
  <c r="V85" i="3"/>
  <c r="V33" i="3"/>
  <c r="V41" i="3"/>
  <c r="V93" i="3"/>
  <c r="V67" i="3"/>
  <c r="X129" i="3"/>
  <c r="AB129" i="3"/>
  <c r="O91" i="3"/>
  <c r="K91" i="3"/>
  <c r="G91" i="3"/>
  <c r="O83" i="3"/>
  <c r="K83" i="3"/>
  <c r="G83" i="3"/>
  <c r="O65" i="3"/>
  <c r="K65" i="3"/>
  <c r="G65" i="3"/>
  <c r="O57" i="3"/>
  <c r="K57" i="3"/>
  <c r="G57" i="3"/>
  <c r="O39" i="3"/>
  <c r="K39" i="3"/>
  <c r="G39" i="3"/>
  <c r="O31" i="3"/>
  <c r="K31" i="3"/>
  <c r="G31" i="3"/>
  <c r="O13" i="3"/>
  <c r="K13" i="3"/>
  <c r="G13" i="3"/>
  <c r="U11" i="3"/>
  <c r="T11" i="3"/>
  <c r="S11" i="3"/>
  <c r="U9" i="3"/>
  <c r="T9" i="3"/>
  <c r="S9" i="3"/>
  <c r="U7" i="3"/>
  <c r="T7" i="3"/>
  <c r="S7" i="3"/>
  <c r="O5" i="3"/>
  <c r="K5" i="3"/>
  <c r="G5" i="3"/>
  <c r="V7" i="3" l="1"/>
  <c r="V9" i="3"/>
  <c r="V11" i="3"/>
  <c r="AB145" i="3"/>
  <c r="X145" i="3"/>
  <c r="AB139" i="3"/>
  <c r="X139" i="3"/>
  <c r="AB138" i="3"/>
  <c r="X138" i="3"/>
  <c r="AB137" i="3"/>
  <c r="X137" i="3"/>
  <c r="AB136" i="3"/>
  <c r="X136" i="3"/>
  <c r="AB135" i="3"/>
  <c r="X135" i="3"/>
  <c r="AB134" i="3"/>
  <c r="X134" i="3"/>
  <c r="AB128" i="3"/>
  <c r="X128" i="3"/>
  <c r="AB127" i="3"/>
  <c r="X127" i="3"/>
  <c r="AB126" i="3"/>
  <c r="X126" i="3"/>
  <c r="AB125" i="3"/>
  <c r="X125" i="3"/>
  <c r="AB124" i="3"/>
  <c r="X124" i="3"/>
</calcChain>
</file>

<file path=xl/sharedStrings.xml><?xml version="1.0" encoding="utf-8"?>
<sst xmlns="http://schemas.openxmlformats.org/spreadsheetml/2006/main" count="548" uniqueCount="259">
  <si>
    <t>勝ち－３点、引分－１点、負け－０点</t>
    <rPh sb="0" eb="1">
      <t>カ</t>
    </rPh>
    <rPh sb="4" eb="5">
      <t>テン</t>
    </rPh>
    <rPh sb="6" eb="8">
      <t>ヒキワ</t>
    </rPh>
    <rPh sb="10" eb="11">
      <t>テン</t>
    </rPh>
    <rPh sb="12" eb="13">
      <t>マ</t>
    </rPh>
    <rPh sb="16" eb="17">
      <t>テン</t>
    </rPh>
    <phoneticPr fontId="2"/>
  </si>
  <si>
    <t>　試合時間　15：（5）：15</t>
  </si>
  <si>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</si>
  <si>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</si>
  <si>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</si>
  <si>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</si>
  <si>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</si>
  <si>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スケジュール表</t>
    <rPh sb="6" eb="7">
      <t>ヒョウ</t>
    </rPh>
    <phoneticPr fontId="2"/>
  </si>
  <si>
    <t>A　コ　ー　ト</t>
  </si>
  <si>
    <t>試合時間</t>
    <rPh sb="0" eb="2">
      <t>シアイ</t>
    </rPh>
    <rPh sb="2" eb="4">
      <t>ジカン</t>
    </rPh>
    <phoneticPr fontId="2"/>
  </si>
  <si>
    <t>対戦相手</t>
    <rPh sb="0" eb="2">
      <t>タイセン</t>
    </rPh>
    <rPh sb="2" eb="4">
      <t>アイテ</t>
    </rPh>
    <phoneticPr fontId="2"/>
  </si>
  <si>
    <t>主・4審</t>
    <rPh sb="0" eb="1">
      <t>シュ</t>
    </rPh>
    <rPh sb="3" eb="4">
      <t>シン</t>
    </rPh>
    <phoneticPr fontId="2"/>
  </si>
  <si>
    <t>副審</t>
    <rPh sb="0" eb="1">
      <t>フク</t>
    </rPh>
    <rPh sb="1" eb="2">
      <t>シン</t>
    </rPh>
    <phoneticPr fontId="2"/>
  </si>
  <si>
    <t>第１試合</t>
    <rPh sb="0" eb="1">
      <t>ダイ</t>
    </rPh>
    <rPh sb="2" eb="4">
      <t>シアイ</t>
    </rPh>
    <phoneticPr fontId="2"/>
  </si>
  <si>
    <t>～</t>
  </si>
  <si>
    <t>vs</t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</si>
  <si>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</si>
  <si>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</si>
  <si>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</si>
  <si>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</si>
  <si>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</si>
  <si>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</si>
  <si>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第８試合</t>
    <rPh sb="0" eb="1">
      <t>ダイ</t>
    </rPh>
    <rPh sb="2" eb="4">
      <t>シアイ</t>
    </rPh>
    <phoneticPr fontId="2"/>
  </si>
  <si>
    <t>各ブロック１位チームの内　成績上位２チームによる決定戦　</t>
    <rPh sb="0" eb="1">
      <t>カク</t>
    </rPh>
    <rPh sb="6" eb="7">
      <t>イ</t>
    </rPh>
    <rPh sb="11" eb="12">
      <t>ウチ</t>
    </rPh>
    <rPh sb="13" eb="15">
      <t>セイセキ</t>
    </rPh>
    <rPh sb="15" eb="17">
      <t>ジョウイ</t>
    </rPh>
    <rPh sb="24" eb="27">
      <t>ケッテイセン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</si>
  <si>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</si>
  <si>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</si>
  <si>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2日目 順位リーグ　3位パート</t>
    <rPh sb="1" eb="3">
      <t>ニチメ</t>
    </rPh>
    <rPh sb="4" eb="6">
      <t>ジュンイ</t>
    </rPh>
    <rPh sb="11" eb="12">
      <t>イ</t>
    </rPh>
    <phoneticPr fontId="2"/>
  </si>
  <si>
    <t>2日目 順位リーグ　2位パート</t>
    <rPh sb="1" eb="3">
      <t>ニチメ</t>
    </rPh>
    <rPh sb="4" eb="6">
      <t>ジュンイ</t>
    </rPh>
    <rPh sb="11" eb="12">
      <t>イ</t>
    </rPh>
    <phoneticPr fontId="2"/>
  </si>
  <si>
    <t>2日目 順位リーグ　1位パート</t>
    <rPh sb="1" eb="3">
      <t>ニチメ</t>
    </rPh>
    <rPh sb="4" eb="6">
      <t>ジュンイ</t>
    </rPh>
    <rPh sb="11" eb="12">
      <t>イ</t>
    </rPh>
    <phoneticPr fontId="2"/>
  </si>
  <si>
    <t>　試合時間　15：（5）：15</t>
    <phoneticPr fontId="2"/>
  </si>
  <si>
    <t>チーム名</t>
    <rPh sb="3" eb="4">
      <t>メイ</t>
    </rPh>
    <phoneticPr fontId="10"/>
  </si>
  <si>
    <t>氏名</t>
    <rPh sb="0" eb="2">
      <t>シメイ</t>
    </rPh>
    <phoneticPr fontId="10"/>
  </si>
  <si>
    <t>B　コ　ー　ト</t>
    <phoneticPr fontId="10"/>
  </si>
  <si>
    <t>C　コ　ー　ト</t>
    <phoneticPr fontId="10"/>
  </si>
  <si>
    <t>2日目 順位リーグ　4位パート</t>
    <rPh sb="1" eb="3">
      <t>ニチメ</t>
    </rPh>
    <rPh sb="4" eb="6">
      <t>ジュンイ</t>
    </rPh>
    <rPh sb="11" eb="12">
      <t>イ</t>
    </rPh>
    <phoneticPr fontId="2"/>
  </si>
  <si>
    <t>Ⅰブロック</t>
    <phoneticPr fontId="2"/>
  </si>
  <si>
    <t>Ⅱブロック</t>
    <phoneticPr fontId="2"/>
  </si>
  <si>
    <t>4　位グループ優勝　決　定　戦（Ｄコート第7試合）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</si>
  <si>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５・６位　決　定　戦（Ｄコート第5試合）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</si>
  <si>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優　勝　決　定　戦（Ｃコート第6試合）</t>
    <rPh sb="0" eb="1">
      <t>ユウ</t>
    </rPh>
    <rPh sb="2" eb="3">
      <t>カツ</t>
    </rPh>
    <rPh sb="4" eb="5">
      <t>ケツ</t>
    </rPh>
    <rPh sb="6" eb="7">
      <t>サダム</t>
    </rPh>
    <rPh sb="8" eb="9">
      <t>イクサ</t>
    </rPh>
    <rPh sb="14" eb="15">
      <t>ダイ</t>
    </rPh>
    <rPh sb="16" eb="18">
      <t>シアイ</t>
    </rPh>
    <phoneticPr fontId="2"/>
  </si>
  <si>
    <t>４・３位　決　定　戦（Ｄコート第6試合）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</si>
  <si>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第９試合</t>
    <rPh sb="0" eb="1">
      <t>ダイ</t>
    </rPh>
    <rPh sb="2" eb="4">
      <t>シアイ</t>
    </rPh>
    <phoneticPr fontId="2"/>
  </si>
  <si>
    <t>Ｄ　コ　ー　ト</t>
    <phoneticPr fontId="10"/>
  </si>
  <si>
    <t>本部</t>
    <rPh sb="0" eb="2">
      <t>ホンブ</t>
    </rPh>
    <phoneticPr fontId="10"/>
  </si>
  <si>
    <t>ペガサス</t>
    <phoneticPr fontId="10"/>
  </si>
  <si>
    <t>プログレット</t>
    <phoneticPr fontId="10"/>
  </si>
  <si>
    <t>東京ストライカーズ</t>
    <phoneticPr fontId="10"/>
  </si>
  <si>
    <t>リオ</t>
    <phoneticPr fontId="10"/>
  </si>
  <si>
    <t>志村東</t>
    <rPh sb="0" eb="2">
      <t>シムラ</t>
    </rPh>
    <rPh sb="2" eb="3">
      <t>ヒガシ</t>
    </rPh>
    <phoneticPr fontId="10"/>
  </si>
  <si>
    <t>徳丸</t>
    <rPh sb="0" eb="2">
      <t>トクマル</t>
    </rPh>
    <phoneticPr fontId="10"/>
  </si>
  <si>
    <t>ときわ台Ｂ</t>
    <rPh sb="3" eb="4">
      <t>ダイ</t>
    </rPh>
    <phoneticPr fontId="10"/>
  </si>
  <si>
    <t>ー</t>
    <phoneticPr fontId="10"/>
  </si>
  <si>
    <t>ビートル</t>
    <phoneticPr fontId="10"/>
  </si>
  <si>
    <t>2017 ジュニアカップ（U-11）順位戦</t>
    <rPh sb="18" eb="21">
      <t>ジュンイセン</t>
    </rPh>
    <phoneticPr fontId="2"/>
  </si>
  <si>
    <t>2017/2/25（於：戸田橋緑地サッカー場）</t>
    <rPh sb="10" eb="11">
      <t>オ</t>
    </rPh>
    <rPh sb="12" eb="14">
      <t>トダ</t>
    </rPh>
    <rPh sb="14" eb="15">
      <t>バシ</t>
    </rPh>
    <rPh sb="15" eb="17">
      <t>リョクチ</t>
    </rPh>
    <rPh sb="21" eb="22">
      <t>ジョウ</t>
    </rPh>
    <phoneticPr fontId="2"/>
  </si>
  <si>
    <t>ＢＬＵＥ　ＥＡＧＬＥＳ</t>
    <phoneticPr fontId="10"/>
  </si>
  <si>
    <t>アズサJr</t>
    <phoneticPr fontId="10"/>
  </si>
  <si>
    <t>九曜Jr</t>
    <phoneticPr fontId="10"/>
  </si>
  <si>
    <t>九曜Jr</t>
    <phoneticPr fontId="10"/>
  </si>
  <si>
    <t>中台 A</t>
    <phoneticPr fontId="10"/>
  </si>
  <si>
    <t>中台 A</t>
    <phoneticPr fontId="10"/>
  </si>
  <si>
    <t>北前野</t>
    <phoneticPr fontId="10"/>
  </si>
  <si>
    <t>A-4</t>
    <phoneticPr fontId="10"/>
  </si>
  <si>
    <t>A-6</t>
    <phoneticPr fontId="10"/>
  </si>
  <si>
    <t>B-4</t>
    <phoneticPr fontId="10"/>
  </si>
  <si>
    <t>B-6</t>
    <phoneticPr fontId="10"/>
  </si>
  <si>
    <t>A-3</t>
    <phoneticPr fontId="10"/>
  </si>
  <si>
    <t>A-5</t>
    <phoneticPr fontId="10"/>
  </si>
  <si>
    <t>A-1</t>
    <phoneticPr fontId="10"/>
  </si>
  <si>
    <t>C-4</t>
    <phoneticPr fontId="10"/>
  </si>
  <si>
    <t>C-6</t>
    <phoneticPr fontId="10"/>
  </si>
  <si>
    <t>桜川</t>
    <phoneticPr fontId="10"/>
  </si>
  <si>
    <t>レパード</t>
    <phoneticPr fontId="10"/>
  </si>
  <si>
    <t>レパード</t>
    <phoneticPr fontId="10"/>
  </si>
  <si>
    <t>A-2</t>
    <phoneticPr fontId="10"/>
  </si>
  <si>
    <t>成増</t>
    <phoneticPr fontId="10"/>
  </si>
  <si>
    <t>成増</t>
    <phoneticPr fontId="10"/>
  </si>
  <si>
    <t>C-1</t>
    <phoneticPr fontId="10"/>
  </si>
  <si>
    <t>C-3</t>
    <phoneticPr fontId="10"/>
  </si>
  <si>
    <t>高島平W</t>
    <phoneticPr fontId="10"/>
  </si>
  <si>
    <t>C-5</t>
    <phoneticPr fontId="10"/>
  </si>
  <si>
    <t>向原</t>
    <phoneticPr fontId="10"/>
  </si>
  <si>
    <t>向原</t>
    <phoneticPr fontId="10"/>
  </si>
  <si>
    <t>D-1</t>
    <phoneticPr fontId="10"/>
  </si>
  <si>
    <t>D-3</t>
    <phoneticPr fontId="10"/>
  </si>
  <si>
    <t>リオ</t>
    <phoneticPr fontId="10"/>
  </si>
  <si>
    <t>C-2</t>
    <phoneticPr fontId="10"/>
  </si>
  <si>
    <t>シルバー</t>
    <phoneticPr fontId="10"/>
  </si>
  <si>
    <t>D-4</t>
    <phoneticPr fontId="10"/>
  </si>
  <si>
    <t>徳丸</t>
    <phoneticPr fontId="10"/>
  </si>
  <si>
    <t>高島Y</t>
    <phoneticPr fontId="10"/>
  </si>
  <si>
    <t>高島Y</t>
    <phoneticPr fontId="10"/>
  </si>
  <si>
    <t>ｺﾞｰﾙﾃﾞﾝ</t>
    <phoneticPr fontId="10"/>
  </si>
  <si>
    <t>ｺﾞｰﾙﾃﾞﾝ</t>
    <phoneticPr fontId="10"/>
  </si>
  <si>
    <t>B-1</t>
    <phoneticPr fontId="10"/>
  </si>
  <si>
    <t>B-5</t>
    <phoneticPr fontId="10"/>
  </si>
  <si>
    <t>志村東</t>
    <phoneticPr fontId="10"/>
  </si>
  <si>
    <t>B-3</t>
    <phoneticPr fontId="10"/>
  </si>
  <si>
    <t>アミーゴ</t>
    <phoneticPr fontId="10"/>
  </si>
  <si>
    <t>志村東</t>
    <phoneticPr fontId="10"/>
  </si>
  <si>
    <t>下赤塚</t>
    <phoneticPr fontId="10"/>
  </si>
  <si>
    <t>D-5</t>
    <phoneticPr fontId="10"/>
  </si>
  <si>
    <t>熊野</t>
    <phoneticPr fontId="10"/>
  </si>
  <si>
    <t>熊野</t>
    <phoneticPr fontId="10"/>
  </si>
  <si>
    <t>ビートル</t>
    <phoneticPr fontId="10"/>
  </si>
  <si>
    <t>B-2</t>
    <phoneticPr fontId="10"/>
  </si>
  <si>
    <t>プログレット</t>
    <phoneticPr fontId="10"/>
  </si>
  <si>
    <t>プログレット</t>
    <phoneticPr fontId="10"/>
  </si>
  <si>
    <t>ときわ台</t>
    <phoneticPr fontId="10"/>
  </si>
  <si>
    <t>ときわ台</t>
    <phoneticPr fontId="10"/>
  </si>
  <si>
    <t>中台 B</t>
    <phoneticPr fontId="10"/>
  </si>
  <si>
    <t>OFF</t>
    <phoneticPr fontId="10"/>
  </si>
  <si>
    <t>●</t>
    <phoneticPr fontId="10"/>
  </si>
  <si>
    <t>○</t>
    <phoneticPr fontId="10"/>
  </si>
  <si>
    <t>●</t>
    <phoneticPr fontId="10"/>
  </si>
  <si>
    <t>○</t>
    <phoneticPr fontId="10"/>
  </si>
  <si>
    <t>△</t>
    <phoneticPr fontId="10"/>
  </si>
  <si>
    <t>成増</t>
    <rPh sb="0" eb="2">
      <t>ナリマス</t>
    </rPh>
    <phoneticPr fontId="10"/>
  </si>
  <si>
    <t>２０１７ジュニアカップＵ－１１    優  秀  選  手</t>
    <rPh sb="19" eb="20">
      <t>ユウ</t>
    </rPh>
    <rPh sb="22" eb="23">
      <t>シュウ</t>
    </rPh>
    <rPh sb="25" eb="26">
      <t>セン</t>
    </rPh>
    <rPh sb="28" eb="29">
      <t>テ</t>
    </rPh>
    <phoneticPr fontId="10"/>
  </si>
  <si>
    <t>リオ板橋</t>
    <rPh sb="2" eb="4">
      <t>イタバシ</t>
    </rPh>
    <phoneticPr fontId="10"/>
  </si>
  <si>
    <t>シルバー</t>
    <phoneticPr fontId="10"/>
  </si>
  <si>
    <t>アズサＪｒ</t>
    <phoneticPr fontId="10"/>
  </si>
  <si>
    <t>ときわ台</t>
    <rPh sb="3" eb="4">
      <t>ダイ</t>
    </rPh>
    <phoneticPr fontId="10"/>
  </si>
  <si>
    <t>徳丸</t>
    <rPh sb="0" eb="2">
      <t>トクマル</t>
    </rPh>
    <phoneticPr fontId="10"/>
  </si>
  <si>
    <t>中台 Ａ</t>
    <rPh sb="0" eb="2">
      <t>ナカダイ</t>
    </rPh>
    <phoneticPr fontId="10"/>
  </si>
  <si>
    <t>高島平 Ｗ</t>
    <rPh sb="0" eb="3">
      <t>タカシマダイラ</t>
    </rPh>
    <phoneticPr fontId="10"/>
  </si>
  <si>
    <t>向原</t>
    <rPh sb="0" eb="2">
      <t>ムカイハラ</t>
    </rPh>
    <phoneticPr fontId="10"/>
  </si>
  <si>
    <t>下赤塚</t>
    <rPh sb="0" eb="3">
      <t>シモアカツカ</t>
    </rPh>
    <phoneticPr fontId="10"/>
  </si>
  <si>
    <t>プログレット</t>
    <phoneticPr fontId="10"/>
  </si>
  <si>
    <t>高島平 Ｙ</t>
    <rPh sb="0" eb="3">
      <t>タカシマダイラ</t>
    </rPh>
    <phoneticPr fontId="10"/>
  </si>
  <si>
    <t>ゴールデン</t>
    <phoneticPr fontId="10"/>
  </si>
  <si>
    <t>中台 Ｂ</t>
    <rPh sb="0" eb="2">
      <t>ナカダイ</t>
    </rPh>
    <phoneticPr fontId="10"/>
  </si>
  <si>
    <t>アミーゴ</t>
    <phoneticPr fontId="10"/>
  </si>
  <si>
    <t>ＢＬＵＥ ＥＡＧＬＥＳ</t>
    <phoneticPr fontId="10"/>
  </si>
  <si>
    <t>志村東</t>
    <rPh sb="0" eb="2">
      <t>シムラ</t>
    </rPh>
    <rPh sb="2" eb="3">
      <t>ヒガシ</t>
    </rPh>
    <phoneticPr fontId="10"/>
  </si>
  <si>
    <t>桜川</t>
    <rPh sb="0" eb="2">
      <t>サクラガワ</t>
    </rPh>
    <phoneticPr fontId="10"/>
  </si>
  <si>
    <t>レパード</t>
    <phoneticPr fontId="10"/>
  </si>
  <si>
    <t>北前野</t>
    <rPh sb="0" eb="1">
      <t>キタ</t>
    </rPh>
    <rPh sb="1" eb="3">
      <t>マエノ</t>
    </rPh>
    <phoneticPr fontId="10"/>
  </si>
  <si>
    <t>ビートル</t>
    <phoneticPr fontId="10"/>
  </si>
  <si>
    <t>熊野</t>
    <rPh sb="0" eb="2">
      <t>クマノ</t>
    </rPh>
    <phoneticPr fontId="10"/>
  </si>
  <si>
    <t>宮内</t>
    <rPh sb="0" eb="2">
      <t>ミヤウチ</t>
    </rPh>
    <phoneticPr fontId="10"/>
  </si>
  <si>
    <t>優雅</t>
    <rPh sb="0" eb="2">
      <t>ユウガ</t>
    </rPh>
    <phoneticPr fontId="10"/>
  </si>
  <si>
    <t>ミヤウチ</t>
    <phoneticPr fontId="10"/>
  </si>
  <si>
    <t>ユウガ</t>
    <phoneticPr fontId="10"/>
  </si>
  <si>
    <t>吉本</t>
    <rPh sb="0" eb="2">
      <t>ヨシモト</t>
    </rPh>
    <phoneticPr fontId="10"/>
  </si>
  <si>
    <t>亮太</t>
    <rPh sb="0" eb="2">
      <t>リョウタ</t>
    </rPh>
    <phoneticPr fontId="10"/>
  </si>
  <si>
    <t>ヨシモト</t>
    <phoneticPr fontId="10"/>
  </si>
  <si>
    <t>リョウタ</t>
    <phoneticPr fontId="10"/>
  </si>
  <si>
    <t>宇田川</t>
    <rPh sb="0" eb="3">
      <t>ウダガワ</t>
    </rPh>
    <phoneticPr fontId="10"/>
  </si>
  <si>
    <t>王輔</t>
    <rPh sb="0" eb="1">
      <t>オウ</t>
    </rPh>
    <rPh sb="1" eb="2">
      <t>スケ</t>
    </rPh>
    <phoneticPr fontId="10"/>
  </si>
  <si>
    <t>ウダガワ</t>
    <phoneticPr fontId="10"/>
  </si>
  <si>
    <t>オオスケ</t>
    <phoneticPr fontId="10"/>
  </si>
  <si>
    <t>向田</t>
    <rPh sb="0" eb="1">
      <t>ムカイ</t>
    </rPh>
    <rPh sb="1" eb="2">
      <t>タ</t>
    </rPh>
    <phoneticPr fontId="10"/>
  </si>
  <si>
    <t>祐斗</t>
    <rPh sb="0" eb="1">
      <t>ユウ</t>
    </rPh>
    <rPh sb="1" eb="2">
      <t>ト</t>
    </rPh>
    <phoneticPr fontId="10"/>
  </si>
  <si>
    <t>ムカエダ</t>
    <phoneticPr fontId="10"/>
  </si>
  <si>
    <t>ユウト</t>
    <phoneticPr fontId="10"/>
  </si>
  <si>
    <t>クロサワ</t>
    <phoneticPr fontId="10"/>
  </si>
  <si>
    <t>ショウタロウ</t>
    <phoneticPr fontId="10"/>
  </si>
  <si>
    <t>岸野</t>
    <rPh sb="0" eb="1">
      <t>キシ</t>
    </rPh>
    <rPh sb="1" eb="2">
      <t>ノ</t>
    </rPh>
    <phoneticPr fontId="10"/>
  </si>
  <si>
    <t>美桜奈</t>
    <rPh sb="0" eb="1">
      <t>ミ</t>
    </rPh>
    <rPh sb="1" eb="2">
      <t>サクラ</t>
    </rPh>
    <rPh sb="2" eb="3">
      <t>ナ</t>
    </rPh>
    <phoneticPr fontId="10"/>
  </si>
  <si>
    <t>キシノ</t>
    <phoneticPr fontId="10"/>
  </si>
  <si>
    <t>ミオナ</t>
    <phoneticPr fontId="10"/>
  </si>
  <si>
    <t>土肥</t>
    <rPh sb="0" eb="1">
      <t>ド</t>
    </rPh>
    <rPh sb="1" eb="2">
      <t>ヒ</t>
    </rPh>
    <phoneticPr fontId="10"/>
  </si>
  <si>
    <t>ライム</t>
    <phoneticPr fontId="10"/>
  </si>
  <si>
    <t>ドヒ</t>
    <phoneticPr fontId="10"/>
  </si>
  <si>
    <t>来夢</t>
    <rPh sb="0" eb="1">
      <t>キ</t>
    </rPh>
    <rPh sb="1" eb="2">
      <t>ユメ</t>
    </rPh>
    <phoneticPr fontId="10"/>
  </si>
  <si>
    <t>タカハシ</t>
    <phoneticPr fontId="10"/>
  </si>
  <si>
    <t>リュウノスケ</t>
    <phoneticPr fontId="10"/>
  </si>
  <si>
    <t>高橋</t>
    <rPh sb="0" eb="2">
      <t>タカハシ</t>
    </rPh>
    <phoneticPr fontId="10"/>
  </si>
  <si>
    <t>龍ノ介</t>
    <rPh sb="0" eb="1">
      <t>リュウ</t>
    </rPh>
    <rPh sb="2" eb="3">
      <t>スケ</t>
    </rPh>
    <phoneticPr fontId="10"/>
  </si>
  <si>
    <t>楯石</t>
    <rPh sb="0" eb="2">
      <t>タテイシ</t>
    </rPh>
    <phoneticPr fontId="10"/>
  </si>
  <si>
    <t>大梧</t>
    <rPh sb="0" eb="1">
      <t>オオ</t>
    </rPh>
    <rPh sb="1" eb="2">
      <t>ゴ</t>
    </rPh>
    <phoneticPr fontId="10"/>
  </si>
  <si>
    <t>タテイシ</t>
    <phoneticPr fontId="10"/>
  </si>
  <si>
    <t>ダイゴ</t>
    <phoneticPr fontId="10"/>
  </si>
  <si>
    <t>△</t>
    <phoneticPr fontId="10"/>
  </si>
  <si>
    <t>小本</t>
    <rPh sb="0" eb="1">
      <t>コ</t>
    </rPh>
    <rPh sb="1" eb="2">
      <t>モト</t>
    </rPh>
    <phoneticPr fontId="10"/>
  </si>
  <si>
    <t>大智</t>
    <rPh sb="0" eb="2">
      <t>ダイチ</t>
    </rPh>
    <phoneticPr fontId="10"/>
  </si>
  <si>
    <t>コモト</t>
    <phoneticPr fontId="10"/>
  </si>
  <si>
    <t>ダイチ</t>
    <phoneticPr fontId="10"/>
  </si>
  <si>
    <t>D-6  徳丸</t>
    <rPh sb="5" eb="7">
      <t>トクマル</t>
    </rPh>
    <phoneticPr fontId="10"/>
  </si>
  <si>
    <t>D-6  ときわ台</t>
    <rPh sb="8" eb="9">
      <t>ダイ</t>
    </rPh>
    <phoneticPr fontId="10"/>
  </si>
  <si>
    <t>飯岡</t>
    <rPh sb="0" eb="2">
      <t>イイオカ</t>
    </rPh>
    <phoneticPr fontId="10"/>
  </si>
  <si>
    <t>相太</t>
    <rPh sb="0" eb="2">
      <t>ソウタ</t>
    </rPh>
    <phoneticPr fontId="10"/>
  </si>
  <si>
    <t>イイオカ</t>
    <phoneticPr fontId="10"/>
  </si>
  <si>
    <t>ソウタ</t>
    <phoneticPr fontId="10"/>
  </si>
  <si>
    <t>PK</t>
    <phoneticPr fontId="10"/>
  </si>
  <si>
    <t>2　位グループ優勝　決　定　戦（Bコート第７試合）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</si>
  <si>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3　位グループ優勝　決　定　戦（Ｃコート第７試合）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</si>
  <si>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野口</t>
    <rPh sb="0" eb="2">
      <t>ノグチ</t>
    </rPh>
    <phoneticPr fontId="10"/>
  </si>
  <si>
    <t>巧</t>
    <rPh sb="0" eb="1">
      <t>タク</t>
    </rPh>
    <phoneticPr fontId="10"/>
  </si>
  <si>
    <t>ノグチ</t>
    <phoneticPr fontId="10"/>
  </si>
  <si>
    <t>タクミ</t>
    <phoneticPr fontId="10"/>
  </si>
  <si>
    <t>江森</t>
    <rPh sb="0" eb="2">
      <t>エモリ</t>
    </rPh>
    <phoneticPr fontId="10"/>
  </si>
  <si>
    <t>竜世</t>
    <rPh sb="0" eb="1">
      <t>リュウ</t>
    </rPh>
    <rPh sb="1" eb="2">
      <t>セ</t>
    </rPh>
    <phoneticPr fontId="10"/>
  </si>
  <si>
    <t>エモリ</t>
    <phoneticPr fontId="10"/>
  </si>
  <si>
    <t>リュウセイ</t>
    <phoneticPr fontId="10"/>
  </si>
  <si>
    <t>軽部</t>
    <rPh sb="0" eb="2">
      <t>カルベ</t>
    </rPh>
    <phoneticPr fontId="10"/>
  </si>
  <si>
    <t>蓮太</t>
    <rPh sb="0" eb="1">
      <t>レン</t>
    </rPh>
    <rPh sb="1" eb="2">
      <t>タ</t>
    </rPh>
    <phoneticPr fontId="10"/>
  </si>
  <si>
    <t>カルベ</t>
    <phoneticPr fontId="10"/>
  </si>
  <si>
    <t>レンタ</t>
    <phoneticPr fontId="10"/>
  </si>
  <si>
    <t>金子</t>
    <rPh sb="0" eb="2">
      <t>カネコ</t>
    </rPh>
    <phoneticPr fontId="10"/>
  </si>
  <si>
    <t>カネコ</t>
    <phoneticPr fontId="10"/>
  </si>
  <si>
    <t>ジン</t>
    <phoneticPr fontId="10"/>
  </si>
  <si>
    <t>仁</t>
    <rPh sb="0" eb="1">
      <t>ジン</t>
    </rPh>
    <phoneticPr fontId="10"/>
  </si>
  <si>
    <t>近内</t>
    <rPh sb="0" eb="1">
      <t>コン</t>
    </rPh>
    <rPh sb="1" eb="2">
      <t>ナイ</t>
    </rPh>
    <phoneticPr fontId="10"/>
  </si>
  <si>
    <t>慶人</t>
    <rPh sb="0" eb="1">
      <t>ケイ</t>
    </rPh>
    <rPh sb="1" eb="2">
      <t>ヒト</t>
    </rPh>
    <phoneticPr fontId="10"/>
  </si>
  <si>
    <t>コンナイ</t>
    <phoneticPr fontId="10"/>
  </si>
  <si>
    <t>ケイト</t>
    <phoneticPr fontId="10"/>
  </si>
  <si>
    <t>鈴木</t>
    <rPh sb="0" eb="2">
      <t>スズキ</t>
    </rPh>
    <phoneticPr fontId="10"/>
  </si>
  <si>
    <t>大地</t>
    <rPh sb="0" eb="2">
      <t>ダイチ</t>
    </rPh>
    <phoneticPr fontId="10"/>
  </si>
  <si>
    <t>スズキ</t>
    <phoneticPr fontId="10"/>
  </si>
  <si>
    <t>九曜ＦＣ Ｊｒ</t>
    <rPh sb="0" eb="2">
      <t>クヨウ</t>
    </rPh>
    <phoneticPr fontId="10"/>
  </si>
  <si>
    <t>田村</t>
    <rPh sb="0" eb="2">
      <t>タムラ</t>
    </rPh>
    <phoneticPr fontId="10"/>
  </si>
  <si>
    <t>佑之介</t>
    <rPh sb="0" eb="1">
      <t>ユウ</t>
    </rPh>
    <rPh sb="1" eb="2">
      <t>ノ</t>
    </rPh>
    <rPh sb="2" eb="3">
      <t>スケ</t>
    </rPh>
    <phoneticPr fontId="10"/>
  </si>
  <si>
    <t>タムラ</t>
    <phoneticPr fontId="10"/>
  </si>
  <si>
    <t>ユウノスケ</t>
    <phoneticPr fontId="10"/>
  </si>
  <si>
    <t>池田</t>
    <rPh sb="0" eb="2">
      <t>イケダ</t>
    </rPh>
    <phoneticPr fontId="10"/>
  </si>
  <si>
    <t>佑樹</t>
    <rPh sb="0" eb="1">
      <t>ユウ</t>
    </rPh>
    <rPh sb="1" eb="2">
      <t>キ</t>
    </rPh>
    <phoneticPr fontId="10"/>
  </si>
  <si>
    <t>イケダ</t>
    <phoneticPr fontId="10"/>
  </si>
  <si>
    <t>ユウキ</t>
    <phoneticPr fontId="10"/>
  </si>
  <si>
    <t>島田</t>
    <rPh sb="0" eb="2">
      <t>シマダ</t>
    </rPh>
    <phoneticPr fontId="10"/>
  </si>
  <si>
    <t>凌成</t>
    <rPh sb="0" eb="1">
      <t>リョウ</t>
    </rPh>
    <rPh sb="1" eb="2">
      <t>セイ</t>
    </rPh>
    <phoneticPr fontId="10"/>
  </si>
  <si>
    <t>シマダ</t>
    <phoneticPr fontId="10"/>
  </si>
  <si>
    <t>リョウセイ</t>
    <phoneticPr fontId="10"/>
  </si>
  <si>
    <t>内村</t>
    <rPh sb="0" eb="2">
      <t>ウチムラ</t>
    </rPh>
    <phoneticPr fontId="10"/>
  </si>
  <si>
    <t>亮晴</t>
    <rPh sb="0" eb="1">
      <t>リョウ</t>
    </rPh>
    <rPh sb="1" eb="2">
      <t>ハ</t>
    </rPh>
    <phoneticPr fontId="10"/>
  </si>
  <si>
    <t>ウチムラ</t>
    <phoneticPr fontId="10"/>
  </si>
  <si>
    <t>加藤</t>
    <rPh sb="0" eb="2">
      <t>カトウ</t>
    </rPh>
    <phoneticPr fontId="10"/>
  </si>
  <si>
    <t>雄大</t>
    <rPh sb="0" eb="2">
      <t>ユウダイ</t>
    </rPh>
    <phoneticPr fontId="10"/>
  </si>
  <si>
    <t>カトウ</t>
    <phoneticPr fontId="10"/>
  </si>
  <si>
    <t>ユウダイ</t>
    <phoneticPr fontId="10"/>
  </si>
  <si>
    <t>石浦</t>
    <rPh sb="0" eb="2">
      <t>イシウラ</t>
    </rPh>
    <phoneticPr fontId="10"/>
  </si>
  <si>
    <t>和歌</t>
    <rPh sb="0" eb="2">
      <t>ワカ</t>
    </rPh>
    <phoneticPr fontId="10"/>
  </si>
  <si>
    <t>イシウラ</t>
    <phoneticPr fontId="10"/>
  </si>
  <si>
    <t>ノドカ</t>
    <phoneticPr fontId="10"/>
  </si>
  <si>
    <t>高島平ホワイト</t>
    <rPh sb="0" eb="2">
      <t>タカシマ</t>
    </rPh>
    <rPh sb="2" eb="3">
      <t>タイラ</t>
    </rPh>
    <phoneticPr fontId="10"/>
  </si>
  <si>
    <t>高島イエロー</t>
    <rPh sb="0" eb="2">
      <t>タカシマ</t>
    </rPh>
    <phoneticPr fontId="10"/>
  </si>
  <si>
    <t>高島平イエロー</t>
    <rPh sb="0" eb="3">
      <t>タカシマダイラ</t>
    </rPh>
    <phoneticPr fontId="10"/>
  </si>
  <si>
    <t>九曜ＦＣＪｒ</t>
    <rPh sb="0" eb="2">
      <t>クヨウ</t>
    </rPh>
    <phoneticPr fontId="10"/>
  </si>
  <si>
    <t>ＦＣ熊野</t>
    <rPh sb="2" eb="4">
      <t>クマノ</t>
    </rPh>
    <phoneticPr fontId="10"/>
  </si>
  <si>
    <t>ビートルイレブン</t>
    <phoneticPr fontId="10"/>
  </si>
  <si>
    <t>桜川ＳＣ</t>
    <rPh sb="0" eb="2">
      <t>サクラガワ</t>
    </rPh>
    <phoneticPr fontId="10"/>
  </si>
  <si>
    <t>ＦＣレパード</t>
    <phoneticPr fontId="10"/>
  </si>
  <si>
    <t>ＦＣ北前野</t>
    <rPh sb="2" eb="3">
      <t>キタ</t>
    </rPh>
    <rPh sb="3" eb="5">
      <t>マエノ</t>
    </rPh>
    <phoneticPr fontId="10"/>
  </si>
  <si>
    <t>ビートルイレブン</t>
    <phoneticPr fontId="10"/>
  </si>
  <si>
    <t>九曜ＦＣJr</t>
    <rPh sb="0" eb="2">
      <t>クヨウ</t>
    </rPh>
    <phoneticPr fontId="10"/>
  </si>
  <si>
    <t>ＦＣレパード</t>
    <phoneticPr fontId="10"/>
  </si>
  <si>
    <t>アミーゴＦＣ</t>
    <phoneticPr fontId="10"/>
  </si>
  <si>
    <t>志村東ＪｒＳＣ</t>
    <rPh sb="0" eb="2">
      <t>シムラ</t>
    </rPh>
    <rPh sb="2" eb="3">
      <t>ヒガシ</t>
    </rPh>
    <phoneticPr fontId="10"/>
  </si>
  <si>
    <t>中台ＳＣ B</t>
    <rPh sb="0" eb="2">
      <t>ナカダイ</t>
    </rPh>
    <phoneticPr fontId="10"/>
  </si>
  <si>
    <t>成増ＳＣ</t>
    <rPh sb="0" eb="2">
      <t>ナリマス</t>
    </rPh>
    <phoneticPr fontId="10"/>
  </si>
  <si>
    <t>中台ＳＣ A</t>
    <rPh sb="0" eb="2">
      <t>ナカダイ</t>
    </rPh>
    <phoneticPr fontId="10"/>
  </si>
  <si>
    <t>ときわ台ＳＣ</t>
    <rPh sb="3" eb="4">
      <t>ダイ</t>
    </rPh>
    <phoneticPr fontId="10"/>
  </si>
  <si>
    <t>徳丸ＦＣ</t>
    <rPh sb="0" eb="2">
      <t>トクマル</t>
    </rPh>
    <phoneticPr fontId="10"/>
  </si>
  <si>
    <t>リオＦＣ板橋</t>
    <rPh sb="4" eb="6">
      <t>イタバシ</t>
    </rPh>
    <phoneticPr fontId="10"/>
  </si>
  <si>
    <t>シルバーフォックス</t>
    <phoneticPr fontId="10"/>
  </si>
  <si>
    <t>アズサJrＳＣ</t>
    <phoneticPr fontId="10"/>
  </si>
  <si>
    <t>向原シャークス</t>
    <rPh sb="0" eb="2">
      <t>ムカイハラ</t>
    </rPh>
    <phoneticPr fontId="10"/>
  </si>
  <si>
    <t>下赤塚ＦＣ</t>
    <rPh sb="0" eb="3">
      <t>シモアカツカ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</si>
</sst>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3">
    <xf numFmtId="0" fontId="0" fillId="0" borderId="0" xfId="0">
      <alignment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1" applyFont="1" applyAlignment="1">
      <alignment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right" vertical="center" shrinkToFit="1"/>
    </xf>
    <xf numFmtId="0" fontId="1" fillId="0" borderId="0" xfId="1" applyFont="1" applyAlignment="1">
      <alignment horizontal="left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1" fillId="0" borderId="0" xfId="1" applyAlignment="1">
      <alignment shrinkToFit="1"/>
    </xf>
    <xf numFmtId="0" fontId="5" fillId="0" borderId="0" xfId="1" applyFont="1" applyBorder="1" applyAlignment="1">
      <alignment vertical="center" shrinkToFit="1"/>
    </xf>
    <xf numFmtId="0" fontId="5" fillId="0" borderId="19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1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1" fillId="0" borderId="21" xfId="0" applyFont="1" applyFill="1" applyBorder="1" applyAlignment="1" applyProtection="1">
      <alignment vertical="center"/>
    </xf>
    <xf numFmtId="0" fontId="1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34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20" fontId="5" fillId="0" borderId="33" xfId="1" applyNumberFormat="1" applyFont="1" applyBorder="1" applyAlignment="1" applyProtection="1">
      <alignment horizontal="center" vertical="center" shrinkToFit="1"/>
    </xf>
    <xf numFmtId="20" fontId="5" fillId="0" borderId="22" xfId="1" applyNumberFormat="1" applyFont="1" applyBorder="1" applyAlignment="1" applyProtection="1">
      <alignment horizontal="center" vertical="center" shrinkToFit="1"/>
    </xf>
    <xf numFmtId="20" fontId="5" fillId="0" borderId="54" xfId="1" applyNumberFormat="1" applyFont="1" applyBorder="1" applyAlignment="1" applyProtection="1">
      <alignment horizontal="center" vertical="center" shrinkToFit="1"/>
    </xf>
    <xf numFmtId="20" fontId="5" fillId="0" borderId="58" xfId="1" applyNumberFormat="1" applyFont="1" applyBorder="1" applyAlignment="1" applyProtection="1">
      <alignment horizontal="center" vertical="center" shrinkToFit="1"/>
    </xf>
    <xf numFmtId="20" fontId="5" fillId="0" borderId="32" xfId="1" applyNumberFormat="1" applyFont="1" applyBorder="1" applyAlignment="1" applyProtection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1" fillId="0" borderId="33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0" borderId="32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20" fontId="5" fillId="0" borderId="31" xfId="1" applyNumberFormat="1" applyFont="1" applyBorder="1" applyAlignment="1" applyProtection="1">
      <alignment horizontal="center" vertical="center" shrinkToFit="1"/>
    </xf>
    <xf numFmtId="20" fontId="5" fillId="0" borderId="29" xfId="1" applyNumberFormat="1" applyFont="1" applyBorder="1" applyAlignment="1" applyProtection="1">
      <alignment horizontal="center" vertical="center" shrinkToFit="1"/>
    </xf>
    <xf numFmtId="20" fontId="5" fillId="0" borderId="52" xfId="1" applyNumberFormat="1" applyFont="1" applyBorder="1" applyAlignment="1" applyProtection="1">
      <alignment horizontal="center" vertical="center" shrinkToFit="1"/>
    </xf>
    <xf numFmtId="20" fontId="5" fillId="0" borderId="68" xfId="1" applyNumberFormat="1" applyFont="1" applyBorder="1" applyAlignment="1" applyProtection="1">
      <alignment horizontal="center" vertical="center" shrinkToFit="1"/>
    </xf>
    <xf numFmtId="20" fontId="5" fillId="0" borderId="30" xfId="1" applyNumberFormat="1" applyFont="1" applyBorder="1" applyAlignment="1" applyProtection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80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1" fillId="0" borderId="53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42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 shrinkToFit="1"/>
    </xf>
    <xf numFmtId="0" fontId="1" fillId="0" borderId="39" xfId="1" applyFont="1" applyBorder="1" applyAlignment="1">
      <alignment horizontal="center" vertical="center" shrinkToFit="1"/>
    </xf>
    <xf numFmtId="0" fontId="1" fillId="0" borderId="37" xfId="1" applyFont="1" applyBorder="1" applyAlignment="1">
      <alignment horizontal="center" vertical="center" shrinkToFit="1"/>
    </xf>
    <xf numFmtId="0" fontId="1" fillId="0" borderId="38" xfId="1" applyFont="1" applyBorder="1" applyAlignment="1">
      <alignment horizontal="center" vertical="center" shrinkToFit="1"/>
    </xf>
    <xf numFmtId="0" fontId="1" fillId="0" borderId="57" xfId="1" applyFont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</xf>
    <xf numFmtId="0" fontId="5" fillId="0" borderId="26" xfId="1" applyNumberFormat="1" applyFont="1" applyBorder="1" applyAlignment="1" applyProtection="1">
      <alignment horizontal="center" vertical="center" shrinkToFit="1"/>
    </xf>
    <xf numFmtId="0" fontId="5" fillId="0" borderId="42" xfId="1" applyNumberFormat="1" applyFont="1" applyBorder="1" applyAlignment="1" applyProtection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5" fillId="0" borderId="43" xfId="0" applyNumberFormat="1" applyFont="1" applyBorder="1" applyAlignment="1" applyProtection="1">
      <alignment horizontal="center" vertical="center" wrapText="1"/>
    </xf>
    <xf numFmtId="0" fontId="0" fillId="0" borderId="69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20" fontId="5" fillId="0" borderId="39" xfId="1" applyNumberFormat="1" applyFont="1" applyBorder="1" applyAlignment="1" applyProtection="1">
      <alignment horizontal="center" vertical="center" shrinkToFit="1"/>
    </xf>
    <xf numFmtId="20" fontId="5" fillId="0" borderId="37" xfId="1" applyNumberFormat="1" applyFont="1" applyBorder="1" applyAlignment="1" applyProtection="1">
      <alignment horizontal="center" vertical="center" shrinkToFit="1"/>
    </xf>
    <xf numFmtId="20" fontId="5" fillId="0" borderId="56" xfId="1" applyNumberFormat="1" applyFont="1" applyBorder="1" applyAlignment="1" applyProtection="1">
      <alignment horizontal="center" vertical="center" shrinkToFit="1"/>
    </xf>
    <xf numFmtId="20" fontId="5" fillId="0" borderId="55" xfId="1" applyNumberFormat="1" applyFont="1" applyBorder="1" applyAlignment="1" applyProtection="1">
      <alignment horizontal="center" vertical="center" shrinkToFit="1"/>
    </xf>
    <xf numFmtId="20" fontId="5" fillId="0" borderId="38" xfId="1" applyNumberFormat="1" applyFont="1" applyBorder="1" applyAlignment="1" applyProtection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0" fontId="5" fillId="0" borderId="59" xfId="1" applyFont="1" applyBorder="1" applyAlignment="1">
      <alignment horizontal="center" vertical="center" shrinkToFit="1"/>
    </xf>
    <xf numFmtId="0" fontId="7" fillId="0" borderId="82" xfId="1" applyFont="1" applyBorder="1" applyAlignment="1">
      <alignment horizontal="center" vertical="center" shrinkToFit="1"/>
    </xf>
    <xf numFmtId="0" fontId="7" fillId="0" borderId="81" xfId="1" applyFont="1" applyBorder="1" applyAlignment="1">
      <alignment horizontal="center" vertical="center" shrinkToFit="1"/>
    </xf>
    <xf numFmtId="0" fontId="7" fillId="0" borderId="83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164"/>
  <sheetViews>
    <sheetView tabSelected="1" view="pageBreakPreview" zoomScaleNormal="100" zoomScaleSheetLayoutView="100" workbookViewId="0">
      <selection activeCell="Q77" sqref="Q77:V79"/>
    </sheetView>
  </sheetViews>
  <sheetFormatPr defaultColWidth="9" defaultRowHeight="12.75" x14ac:dyDescent="0.25"/>
  <cols>
    <col min="1" max="3" width="4.59765625" style="28" customWidth="1"/>
    <col min="4" max="4" width="4.59765625" style="29" customWidth="1"/>
    <col min="5" max="5" width="4.59765625" style="28" customWidth="1"/>
    <col min="6" max="6" width="4.59765625" style="30" customWidth="1"/>
    <col min="7" max="7" width="4.59765625" style="28" customWidth="1"/>
    <col min="8" max="8" width="4.59765625" style="29" customWidth="1"/>
    <col min="9" max="9" width="4.59765625" style="28" customWidth="1"/>
    <col min="10" max="10" width="4.59765625" style="30" customWidth="1"/>
    <col min="11" max="11" width="4.59765625" style="28" customWidth="1"/>
    <col min="12" max="12" width="4.59765625" style="29" customWidth="1"/>
    <col min="13" max="13" width="4.59765625" style="28" customWidth="1"/>
    <col min="14" max="14" width="4.59765625" style="30" customWidth="1"/>
    <col min="15" max="15" width="4.59765625" style="28" customWidth="1"/>
    <col min="16" max="16" width="4.59765625" style="29" customWidth="1"/>
    <col min="17" max="17" width="4.59765625" style="28" customWidth="1"/>
    <col min="18" max="18" width="4.59765625" style="30" customWidth="1"/>
    <col min="19" max="19" width="4.59765625" style="28" customWidth="1"/>
    <col min="20" max="20" width="4.59765625" style="29" customWidth="1"/>
    <col min="21" max="21" width="4.59765625" style="28" customWidth="1"/>
    <col min="22" max="22" width="4.59765625" style="30" customWidth="1"/>
    <col min="23" max="23" width="4.59765625" style="32" customWidth="1"/>
    <col min="24" max="27" width="3.1328125" style="32" customWidth="1"/>
    <col min="28" max="29" width="3.1328125" style="28" customWidth="1"/>
    <col min="30" max="30" width="3.1328125" style="29" customWidth="1"/>
    <col min="31" max="31" width="3.1328125" style="28" customWidth="1"/>
    <col min="32" max="32" width="3.59765625" style="30" customWidth="1"/>
    <col min="33" max="33" width="3.59765625" style="28" customWidth="1"/>
    <col min="34" max="34" width="3.59765625" style="29" customWidth="1"/>
    <col min="35" max="35" width="3.59765625" style="28" customWidth="1"/>
    <col min="36" max="36" width="9" style="30"/>
    <col min="37" max="37" width="9" style="28"/>
    <col min="38" max="38" width="9" style="29"/>
    <col min="39" max="39" width="9" style="28"/>
    <col min="40" max="40" width="9" style="30"/>
    <col min="41" max="41" width="9" style="28"/>
    <col min="42" max="42" width="9" style="29"/>
    <col min="43" max="43" width="9" style="28"/>
    <col min="44" max="44" width="9" style="30"/>
    <col min="45" max="16384" width="9" style="32"/>
  </cols>
  <sheetData>
    <row r="1" spans="1:51" s="23" customFormat="1" ht="21.95" customHeight="1" x14ac:dyDescent="0.25">
      <c r="A1" s="22" t="s">
        <v>53</v>
      </c>
      <c r="B1" s="22"/>
      <c r="N1" s="23" t="s">
        <v>54</v>
      </c>
      <c r="R1" s="24"/>
      <c r="AA1" s="25"/>
      <c r="AB1" s="25"/>
      <c r="AC1" s="25"/>
      <c r="AD1" s="26"/>
    </row>
    <row r="2" spans="1:51" s="23" customFormat="1" ht="9" customHeight="1" x14ac:dyDescent="0.25">
      <c r="A2" s="22"/>
      <c r="B2" s="22"/>
      <c r="R2" s="44"/>
      <c r="AA2" s="25"/>
      <c r="AB2" s="25"/>
      <c r="AC2" s="25"/>
      <c r="AD2" s="26"/>
    </row>
    <row r="3" spans="1:51" s="23" customFormat="1" ht="21.95" customHeight="1" x14ac:dyDescent="0.25">
      <c r="A3" s="27" t="s">
        <v>34</v>
      </c>
      <c r="B3" s="27"/>
      <c r="C3" s="28"/>
      <c r="D3" s="29"/>
      <c r="E3" s="28"/>
      <c r="F3" s="30"/>
      <c r="H3" s="30"/>
      <c r="I3" s="28"/>
      <c r="J3" s="29"/>
      <c r="K3" s="31" t="s">
        <v>0</v>
      </c>
      <c r="L3" s="30"/>
      <c r="M3" s="28"/>
      <c r="N3" s="29"/>
      <c r="O3" s="28"/>
      <c r="P3" s="30"/>
      <c r="Q3" s="28"/>
      <c r="R3" s="30"/>
      <c r="S3" s="28"/>
      <c r="T3" s="29"/>
      <c r="U3" s="28"/>
      <c r="V3" s="30"/>
      <c r="W3" s="32"/>
      <c r="X3" s="32"/>
      <c r="Y3" s="32"/>
      <c r="Z3" s="32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s="23" customFormat="1" ht="21.95" customHeight="1" thickBot="1" x14ac:dyDescent="0.3">
      <c r="A4" s="33"/>
      <c r="B4" s="33"/>
      <c r="C4" s="28"/>
      <c r="D4" s="29"/>
      <c r="E4" s="28"/>
      <c r="F4" s="30"/>
      <c r="H4" s="32"/>
      <c r="I4" s="32"/>
      <c r="J4" s="32"/>
      <c r="K4" s="196" t="s">
        <v>29</v>
      </c>
      <c r="L4" s="196"/>
      <c r="M4" s="196"/>
      <c r="N4" s="196"/>
      <c r="O4" s="196"/>
      <c r="P4" s="196"/>
      <c r="Q4" s="196"/>
      <c r="R4" s="32"/>
      <c r="S4" s="32"/>
      <c r="T4" s="32"/>
      <c r="U4" s="32"/>
      <c r="V4" s="32"/>
      <c r="W4" s="32"/>
      <c r="X4" s="32"/>
      <c r="Y4" s="32"/>
      <c r="Z4" s="32"/>
      <c r="AA4" s="25"/>
      <c r="AB4" s="34"/>
      <c r="AC4" s="35"/>
      <c r="AD4" s="36"/>
      <c r="AE4" s="35"/>
      <c r="AF4" s="35"/>
      <c r="AG4" s="37"/>
      <c r="AH4" s="38"/>
      <c r="AI4" s="39"/>
      <c r="AJ4" s="40"/>
      <c r="AK4" s="37"/>
      <c r="AL4" s="38"/>
      <c r="AM4" s="39"/>
      <c r="AN4" s="40"/>
      <c r="AO4" s="37"/>
      <c r="AP4" s="38"/>
      <c r="AQ4" s="39"/>
      <c r="AR4" s="40"/>
      <c r="AS4" s="41"/>
      <c r="AT4" s="42"/>
      <c r="AU4" s="42"/>
      <c r="AV4" s="42"/>
      <c r="AW4" s="43"/>
      <c r="AX4" s="44"/>
      <c r="AY4" s="25"/>
    </row>
    <row r="5" spans="1:51" ht="21.95" customHeight="1" x14ac:dyDescent="0.25">
      <c r="A5" s="87"/>
      <c r="B5" s="197" t="s">
        <v>35</v>
      </c>
      <c r="C5" s="198"/>
      <c r="D5" s="198"/>
      <c r="E5" s="198"/>
      <c r="F5" s="199"/>
      <c r="G5" s="169" t="str">
        <f>C6</f>
        <v>リオＦＣ板橋</v>
      </c>
      <c r="H5" s="170"/>
      <c r="I5" s="170"/>
      <c r="J5" s="171"/>
      <c r="K5" s="169" t="str">
        <f>C8</f>
        <v>シルバーフォックス</v>
      </c>
      <c r="L5" s="170"/>
      <c r="M5" s="170"/>
      <c r="N5" s="171"/>
      <c r="O5" s="169" t="str">
        <f>C10</f>
        <v>アズサJrＳＣ</v>
      </c>
      <c r="P5" s="170"/>
      <c r="Q5" s="170"/>
      <c r="R5" s="171"/>
      <c r="S5" s="88" t="s">
        <v>2</v>
      </c>
      <c r="T5" s="88" t="s">
        <v>3</v>
      </c>
      <c r="U5" s="88" t="s">
        <v>4</v>
      </c>
      <c r="V5" s="88" t="s">
        <v>5</v>
      </c>
      <c r="W5" s="47" t="s">
        <v>6</v>
      </c>
      <c r="X5" s="48"/>
      <c r="Y5" s="48"/>
      <c r="Z5" s="48"/>
      <c r="AA5" s="38"/>
      <c r="AB5" s="40"/>
      <c r="AC5" s="45"/>
      <c r="AD5" s="35"/>
      <c r="AE5" s="35"/>
      <c r="AF5" s="35"/>
      <c r="AG5" s="37"/>
      <c r="AH5" s="38"/>
      <c r="AI5" s="84"/>
      <c r="AJ5" s="40"/>
      <c r="AK5" s="37"/>
      <c r="AL5" s="38"/>
      <c r="AM5" s="84"/>
      <c r="AN5" s="40"/>
      <c r="AO5" s="41"/>
      <c r="AP5" s="42"/>
      <c r="AQ5" s="42"/>
      <c r="AR5" s="42"/>
      <c r="AS5" s="85"/>
      <c r="AT5" s="44"/>
      <c r="AU5" s="85"/>
    </row>
    <row r="6" spans="1:51" ht="21.95" customHeight="1" x14ac:dyDescent="0.25">
      <c r="A6" s="87"/>
      <c r="B6" s="172">
        <v>1</v>
      </c>
      <c r="C6" s="173" t="s">
        <v>254</v>
      </c>
      <c r="D6" s="174"/>
      <c r="E6" s="174"/>
      <c r="F6" s="175"/>
      <c r="G6" s="177"/>
      <c r="H6" s="178"/>
      <c r="I6" s="178"/>
      <c r="J6" s="179"/>
      <c r="K6" s="182" t="str">
        <f>G8</f>
        <v>C-2</v>
      </c>
      <c r="L6" s="183"/>
      <c r="M6" s="183"/>
      <c r="N6" s="184"/>
      <c r="O6" s="182" t="str">
        <f>G10</f>
        <v>C-4</v>
      </c>
      <c r="P6" s="183"/>
      <c r="Q6" s="183"/>
      <c r="R6" s="184"/>
      <c r="S6" s="49"/>
      <c r="T6" s="49"/>
      <c r="U6" s="49"/>
      <c r="V6" s="49"/>
      <c r="W6" s="235">
        <v>2</v>
      </c>
      <c r="X6" s="48"/>
      <c r="Y6" s="48"/>
      <c r="Z6" s="48"/>
      <c r="AA6" s="38"/>
      <c r="AB6" s="40"/>
      <c r="AC6" s="45"/>
      <c r="AD6" s="35"/>
      <c r="AE6" s="35"/>
      <c r="AF6" s="35"/>
      <c r="AG6" s="37"/>
      <c r="AH6" s="38"/>
      <c r="AI6" s="84"/>
      <c r="AJ6" s="40"/>
      <c r="AK6" s="37"/>
      <c r="AL6" s="38"/>
      <c r="AM6" s="84"/>
      <c r="AN6" s="40"/>
      <c r="AO6" s="41"/>
      <c r="AP6" s="42"/>
      <c r="AQ6" s="42"/>
      <c r="AR6" s="42"/>
      <c r="AS6" s="85"/>
      <c r="AT6" s="44"/>
      <c r="AU6" s="85"/>
    </row>
    <row r="7" spans="1:51" ht="21.95" customHeight="1" x14ac:dyDescent="0.25">
      <c r="A7" s="29"/>
      <c r="B7" s="172"/>
      <c r="C7" s="176"/>
      <c r="D7" s="174"/>
      <c r="E7" s="174"/>
      <c r="F7" s="175"/>
      <c r="G7" s="177"/>
      <c r="H7" s="178"/>
      <c r="I7" s="178"/>
      <c r="J7" s="179"/>
      <c r="K7" s="111" t="s">
        <v>112</v>
      </c>
      <c r="L7" s="50">
        <f>J9</f>
        <v>1</v>
      </c>
      <c r="M7" s="100" t="s">
        <v>51</v>
      </c>
      <c r="N7" s="51">
        <f>H9</f>
        <v>3</v>
      </c>
      <c r="O7" s="52" t="s">
        <v>116</v>
      </c>
      <c r="P7" s="50">
        <f>J11</f>
        <v>1</v>
      </c>
      <c r="Q7" s="100" t="s">
        <v>51</v>
      </c>
      <c r="R7" s="51">
        <f>H11</f>
        <v>1</v>
      </c>
      <c r="S7" s="53">
        <f>COUNTIF($G7:$R7,"○")*3+COUNTIF($G7:$R7,"△")*1</f>
        <v>1</v>
      </c>
      <c r="T7" s="54">
        <f>SUM(H7+L7+P7)</f>
        <v>2</v>
      </c>
      <c r="U7" s="54">
        <f>SUM(J7+N7+R7)</f>
        <v>4</v>
      </c>
      <c r="V7" s="54">
        <f>T7-U7</f>
        <v>-2</v>
      </c>
      <c r="W7" s="235"/>
      <c r="X7" s="44"/>
      <c r="Y7" s="44"/>
      <c r="Z7" s="44"/>
      <c r="AA7" s="38"/>
      <c r="AB7" s="40"/>
      <c r="AC7" s="37"/>
      <c r="AD7" s="38"/>
      <c r="AE7" s="84"/>
      <c r="AF7" s="40"/>
      <c r="AG7" s="45"/>
      <c r="AH7" s="35"/>
      <c r="AI7" s="35"/>
      <c r="AJ7" s="35"/>
      <c r="AK7" s="37"/>
      <c r="AL7" s="38"/>
      <c r="AM7" s="84"/>
      <c r="AN7" s="40"/>
      <c r="AO7" s="41"/>
      <c r="AP7" s="42"/>
      <c r="AQ7" s="42"/>
      <c r="AR7" s="42"/>
      <c r="AS7" s="85"/>
      <c r="AT7" s="44"/>
      <c r="AU7" s="85"/>
    </row>
    <row r="8" spans="1:51" ht="21.95" customHeight="1" thickBot="1" x14ac:dyDescent="0.3">
      <c r="A8" s="29"/>
      <c r="B8" s="172">
        <v>2</v>
      </c>
      <c r="C8" s="206" t="s">
        <v>255</v>
      </c>
      <c r="D8" s="207"/>
      <c r="E8" s="207"/>
      <c r="F8" s="208"/>
      <c r="G8" s="210" t="s">
        <v>86</v>
      </c>
      <c r="H8" s="211"/>
      <c r="I8" s="211"/>
      <c r="J8" s="212"/>
      <c r="K8" s="177"/>
      <c r="L8" s="178"/>
      <c r="M8" s="178"/>
      <c r="N8" s="179"/>
      <c r="O8" s="203" t="str">
        <f>K10</f>
        <v>C-6</v>
      </c>
      <c r="P8" s="204"/>
      <c r="Q8" s="204"/>
      <c r="R8" s="205"/>
      <c r="S8" s="53"/>
      <c r="T8" s="54"/>
      <c r="U8" s="54"/>
      <c r="V8" s="54"/>
      <c r="W8" s="233">
        <v>1</v>
      </c>
      <c r="X8" s="44"/>
      <c r="Y8" s="86"/>
      <c r="Z8" s="86"/>
      <c r="AA8" s="38"/>
      <c r="AB8" s="40"/>
      <c r="AC8" s="37"/>
      <c r="AD8" s="38"/>
      <c r="AE8" s="84"/>
      <c r="AF8" s="40"/>
      <c r="AG8" s="45"/>
      <c r="AH8" s="35"/>
      <c r="AI8" s="35"/>
      <c r="AJ8" s="35"/>
      <c r="AK8" s="37"/>
      <c r="AL8" s="38"/>
      <c r="AM8" s="84"/>
      <c r="AN8" s="40"/>
      <c r="AO8" s="41"/>
      <c r="AP8" s="42"/>
      <c r="AQ8" s="42"/>
      <c r="AR8" s="42"/>
      <c r="AS8" s="85"/>
      <c r="AT8" s="44"/>
      <c r="AU8" s="85"/>
    </row>
    <row r="9" spans="1:51" ht="21.95" customHeight="1" thickTop="1" x14ac:dyDescent="0.25">
      <c r="A9" s="29"/>
      <c r="B9" s="172"/>
      <c r="C9" s="209"/>
      <c r="D9" s="207"/>
      <c r="E9" s="207"/>
      <c r="F9" s="208"/>
      <c r="G9" s="111" t="s">
        <v>113</v>
      </c>
      <c r="H9" s="50">
        <v>3</v>
      </c>
      <c r="I9" s="100" t="s">
        <v>51</v>
      </c>
      <c r="J9" s="51">
        <v>1</v>
      </c>
      <c r="K9" s="177"/>
      <c r="L9" s="178"/>
      <c r="M9" s="178"/>
      <c r="N9" s="179"/>
      <c r="O9" s="111" t="s">
        <v>113</v>
      </c>
      <c r="P9" s="50">
        <f>N11</f>
        <v>4</v>
      </c>
      <c r="Q9" s="100" t="s">
        <v>51</v>
      </c>
      <c r="R9" s="51">
        <f>L11</f>
        <v>0</v>
      </c>
      <c r="S9" s="53">
        <f>COUNTIF($G9:$R9,"○")*3+COUNTIF($G9:$R9,"△")*1</f>
        <v>6</v>
      </c>
      <c r="T9" s="54">
        <f>SUM(H9+L9+P9)</f>
        <v>7</v>
      </c>
      <c r="U9" s="54">
        <f>SUM(J9+N9+R9)</f>
        <v>1</v>
      </c>
      <c r="V9" s="54">
        <f>T9-U9</f>
        <v>6</v>
      </c>
      <c r="W9" s="234"/>
      <c r="X9" s="44"/>
      <c r="Y9" s="298"/>
      <c r="Z9" s="298"/>
      <c r="AA9" s="38"/>
      <c r="AB9" s="40"/>
      <c r="AC9" s="37"/>
      <c r="AD9" s="38"/>
      <c r="AE9" s="84"/>
      <c r="AF9" s="40"/>
      <c r="AG9" s="37"/>
      <c r="AH9" s="38"/>
      <c r="AI9" s="84"/>
      <c r="AJ9" s="40"/>
      <c r="AK9" s="45"/>
      <c r="AL9" s="35"/>
      <c r="AM9" s="35"/>
      <c r="AN9" s="35"/>
      <c r="AO9" s="41"/>
      <c r="AP9" s="42"/>
      <c r="AQ9" s="42"/>
      <c r="AR9" s="42"/>
      <c r="AS9" s="85"/>
      <c r="AT9" s="44"/>
      <c r="AU9" s="85"/>
    </row>
    <row r="10" spans="1:51" ht="21.95" customHeight="1" x14ac:dyDescent="0.25">
      <c r="A10" s="29"/>
      <c r="B10" s="172">
        <v>3</v>
      </c>
      <c r="C10" s="173" t="s">
        <v>256</v>
      </c>
      <c r="D10" s="174"/>
      <c r="E10" s="174"/>
      <c r="F10" s="175"/>
      <c r="G10" s="203" t="s">
        <v>69</v>
      </c>
      <c r="H10" s="204"/>
      <c r="I10" s="204"/>
      <c r="J10" s="205"/>
      <c r="K10" s="210" t="s">
        <v>70</v>
      </c>
      <c r="L10" s="211"/>
      <c r="M10" s="211"/>
      <c r="N10" s="212"/>
      <c r="O10" s="177"/>
      <c r="P10" s="178"/>
      <c r="Q10" s="178"/>
      <c r="R10" s="179"/>
      <c r="S10" s="53"/>
      <c r="T10" s="54"/>
      <c r="U10" s="54"/>
      <c r="V10" s="54"/>
      <c r="W10" s="235">
        <v>3</v>
      </c>
      <c r="X10" s="44"/>
      <c r="Y10" s="298"/>
      <c r="Z10" s="298"/>
      <c r="AA10" s="38"/>
      <c r="AB10" s="40"/>
      <c r="AC10" s="37"/>
      <c r="AD10" s="38"/>
      <c r="AE10" s="84"/>
      <c r="AF10" s="40"/>
      <c r="AG10" s="37"/>
      <c r="AH10" s="38"/>
      <c r="AI10" s="84"/>
      <c r="AJ10" s="40"/>
      <c r="AK10" s="45"/>
      <c r="AL10" s="35"/>
      <c r="AM10" s="35"/>
      <c r="AN10" s="35"/>
      <c r="AO10" s="41"/>
      <c r="AP10" s="42"/>
      <c r="AQ10" s="42"/>
      <c r="AR10" s="42"/>
      <c r="AS10" s="85"/>
      <c r="AT10" s="44"/>
      <c r="AU10" s="85"/>
    </row>
    <row r="11" spans="1:51" ht="21.95" customHeight="1" thickBot="1" x14ac:dyDescent="0.3">
      <c r="A11" s="29"/>
      <c r="B11" s="185"/>
      <c r="C11" s="200"/>
      <c r="D11" s="201"/>
      <c r="E11" s="201"/>
      <c r="F11" s="202"/>
      <c r="G11" s="56" t="s">
        <v>116</v>
      </c>
      <c r="H11" s="57">
        <v>1</v>
      </c>
      <c r="I11" s="58" t="s">
        <v>51</v>
      </c>
      <c r="J11" s="59">
        <v>1</v>
      </c>
      <c r="K11" s="56" t="s">
        <v>112</v>
      </c>
      <c r="L11" s="57">
        <v>0</v>
      </c>
      <c r="M11" s="58" t="s">
        <v>51</v>
      </c>
      <c r="N11" s="59">
        <v>4</v>
      </c>
      <c r="O11" s="253"/>
      <c r="P11" s="254"/>
      <c r="Q11" s="254"/>
      <c r="R11" s="255"/>
      <c r="S11" s="60">
        <f>COUNTIF($G11:$R11,"○")*3+COUNTIF($G11:$R11,"△")*1</f>
        <v>1</v>
      </c>
      <c r="T11" s="61">
        <f>SUM(H11+L11+P11)</f>
        <v>1</v>
      </c>
      <c r="U11" s="61">
        <f>SUM(J11+N11+R11)</f>
        <v>5</v>
      </c>
      <c r="V11" s="61">
        <f>T11-U11</f>
        <v>-4</v>
      </c>
      <c r="W11" s="299"/>
      <c r="X11" s="44"/>
      <c r="Y11" s="298"/>
      <c r="Z11" s="298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</row>
    <row r="12" spans="1:51" ht="9" customHeight="1" thickBot="1" x14ac:dyDescent="0.3">
      <c r="A12" s="29"/>
      <c r="B12" s="29"/>
      <c r="C12" s="84"/>
      <c r="D12" s="84"/>
      <c r="E12" s="84"/>
      <c r="F12" s="84"/>
      <c r="G12" s="84"/>
      <c r="H12" s="84"/>
      <c r="I12" s="84"/>
      <c r="J12" s="40"/>
      <c r="K12" s="37"/>
      <c r="L12" s="38"/>
      <c r="M12" s="84"/>
      <c r="N12" s="40"/>
      <c r="O12" s="37"/>
      <c r="P12" s="38"/>
      <c r="Q12" s="84"/>
      <c r="R12" s="40"/>
      <c r="S12" s="42"/>
      <c r="T12" s="42"/>
      <c r="U12" s="42"/>
      <c r="V12" s="85"/>
      <c r="W12" s="33"/>
      <c r="X12" s="25"/>
      <c r="Y12" s="36"/>
      <c r="Z12" s="46"/>
      <c r="AA12" s="35"/>
      <c r="AB12" s="35"/>
      <c r="AC12" s="46"/>
      <c r="AD12" s="84"/>
      <c r="AE12" s="84"/>
      <c r="AF12" s="84"/>
      <c r="AG12" s="37"/>
      <c r="AH12" s="38"/>
      <c r="AI12" s="84"/>
      <c r="AJ12" s="40"/>
      <c r="AK12" s="37"/>
      <c r="AL12" s="38"/>
      <c r="AM12" s="84"/>
      <c r="AN12" s="40"/>
      <c r="AO12" s="41"/>
      <c r="AP12" s="42"/>
      <c r="AQ12" s="42"/>
      <c r="AR12" s="42"/>
      <c r="AS12" s="85"/>
      <c r="AT12" s="44"/>
      <c r="AU12" s="85"/>
    </row>
    <row r="13" spans="1:51" ht="21.95" customHeight="1" x14ac:dyDescent="0.25">
      <c r="A13" s="87"/>
      <c r="B13" s="197" t="s">
        <v>36</v>
      </c>
      <c r="C13" s="198"/>
      <c r="D13" s="198"/>
      <c r="E13" s="198"/>
      <c r="F13" s="199"/>
      <c r="G13" s="169" t="str">
        <f>C14</f>
        <v>ときわ台ＳＣ</v>
      </c>
      <c r="H13" s="170"/>
      <c r="I13" s="170"/>
      <c r="J13" s="171"/>
      <c r="K13" s="169" t="str">
        <f>C16</f>
        <v>徳丸ＦＣ</v>
      </c>
      <c r="L13" s="170"/>
      <c r="M13" s="170"/>
      <c r="N13" s="171"/>
      <c r="O13" s="169" t="str">
        <f>C18</f>
        <v>OFF</v>
      </c>
      <c r="P13" s="170"/>
      <c r="Q13" s="170"/>
      <c r="R13" s="171"/>
      <c r="S13" s="88" t="s">
        <v>2</v>
      </c>
      <c r="T13" s="88" t="s">
        <v>3</v>
      </c>
      <c r="U13" s="88" t="s">
        <v>4</v>
      </c>
      <c r="V13" s="88" t="s">
        <v>5</v>
      </c>
      <c r="W13" s="47" t="s">
        <v>6</v>
      </c>
      <c r="X13" s="48"/>
      <c r="Y13" s="48"/>
      <c r="Z13" s="48"/>
      <c r="AA13" s="38"/>
      <c r="AB13" s="40"/>
      <c r="AC13" s="45"/>
      <c r="AD13" s="35"/>
      <c r="AE13" s="35"/>
      <c r="AF13" s="35"/>
      <c r="AG13" s="37"/>
      <c r="AH13" s="38"/>
      <c r="AI13" s="84"/>
      <c r="AJ13" s="40"/>
      <c r="AK13" s="37"/>
      <c r="AL13" s="38"/>
      <c r="AM13" s="84"/>
      <c r="AN13" s="40"/>
      <c r="AO13" s="41"/>
      <c r="AP13" s="42"/>
      <c r="AQ13" s="42"/>
      <c r="AR13" s="42"/>
      <c r="AS13" s="85"/>
      <c r="AT13" s="44"/>
      <c r="AU13" s="85"/>
    </row>
    <row r="14" spans="1:51" ht="21.95" customHeight="1" x14ac:dyDescent="0.25">
      <c r="A14" s="87"/>
      <c r="B14" s="172">
        <v>5</v>
      </c>
      <c r="C14" s="256" t="s">
        <v>252</v>
      </c>
      <c r="D14" s="257"/>
      <c r="E14" s="257"/>
      <c r="F14" s="258"/>
      <c r="G14" s="177"/>
      <c r="H14" s="178"/>
      <c r="I14" s="178"/>
      <c r="J14" s="179"/>
      <c r="K14" s="182" t="str">
        <f>G16</f>
        <v>D-4</v>
      </c>
      <c r="L14" s="183"/>
      <c r="M14" s="183"/>
      <c r="N14" s="184"/>
      <c r="O14" s="182" t="str">
        <f>G18</f>
        <v>D-6  徳丸</v>
      </c>
      <c r="P14" s="183"/>
      <c r="Q14" s="183"/>
      <c r="R14" s="184"/>
      <c r="S14" s="49"/>
      <c r="T14" s="49"/>
      <c r="U14" s="49"/>
      <c r="V14" s="49"/>
      <c r="W14" s="235">
        <v>2</v>
      </c>
      <c r="X14" s="48"/>
      <c r="Y14" s="48"/>
      <c r="Z14" s="48"/>
      <c r="AA14" s="38"/>
      <c r="AB14" s="40"/>
      <c r="AC14" s="45"/>
      <c r="AD14" s="35"/>
      <c r="AE14" s="35"/>
      <c r="AF14" s="35"/>
      <c r="AG14" s="37"/>
      <c r="AH14" s="38"/>
      <c r="AI14" s="84"/>
      <c r="AJ14" s="40"/>
      <c r="AK14" s="37"/>
      <c r="AL14" s="38"/>
      <c r="AM14" s="84"/>
      <c r="AN14" s="40"/>
      <c r="AO14" s="41"/>
      <c r="AP14" s="42"/>
      <c r="AQ14" s="42"/>
      <c r="AR14" s="42"/>
      <c r="AS14" s="85"/>
      <c r="AT14" s="44"/>
      <c r="AU14" s="85"/>
    </row>
    <row r="15" spans="1:51" ht="21.95" customHeight="1" x14ac:dyDescent="0.25">
      <c r="A15" s="29"/>
      <c r="B15" s="172"/>
      <c r="C15" s="259"/>
      <c r="D15" s="257"/>
      <c r="E15" s="257"/>
      <c r="F15" s="258"/>
      <c r="G15" s="177"/>
      <c r="H15" s="178"/>
      <c r="I15" s="178"/>
      <c r="J15" s="179"/>
      <c r="K15" s="111" t="s">
        <v>115</v>
      </c>
      <c r="L15" s="50">
        <f>J17</f>
        <v>2</v>
      </c>
      <c r="M15" s="107" t="s">
        <v>51</v>
      </c>
      <c r="N15" s="51">
        <f>H17</f>
        <v>1</v>
      </c>
      <c r="O15" s="52" t="s">
        <v>112</v>
      </c>
      <c r="P15" s="50">
        <f>J19</f>
        <v>0</v>
      </c>
      <c r="Q15" s="107" t="s">
        <v>51</v>
      </c>
      <c r="R15" s="51">
        <f>H19</f>
        <v>2</v>
      </c>
      <c r="S15" s="53">
        <f>COUNTIF($G15:$R15,"○")*3+COUNTIF($G15:$R15,"△")*1</f>
        <v>3</v>
      </c>
      <c r="T15" s="54">
        <f>SUM(H15+L15+P15)</f>
        <v>2</v>
      </c>
      <c r="U15" s="54">
        <f>SUM(J15+N15+R15)</f>
        <v>3</v>
      </c>
      <c r="V15" s="54">
        <f>T15-U15</f>
        <v>-1</v>
      </c>
      <c r="W15" s="235"/>
      <c r="X15" s="44"/>
      <c r="Y15" s="44"/>
      <c r="Z15" s="44"/>
      <c r="AA15" s="38"/>
      <c r="AB15" s="40"/>
      <c r="AC15" s="37"/>
      <c r="AD15" s="38"/>
      <c r="AE15" s="84"/>
      <c r="AF15" s="40"/>
      <c r="AG15" s="45"/>
      <c r="AH15" s="35"/>
      <c r="AI15" s="35"/>
      <c r="AJ15" s="35"/>
      <c r="AK15" s="37"/>
      <c r="AL15" s="38"/>
      <c r="AM15" s="84"/>
      <c r="AN15" s="40"/>
      <c r="AO15" s="41"/>
      <c r="AP15" s="42"/>
      <c r="AQ15" s="42"/>
      <c r="AR15" s="42"/>
      <c r="AS15" s="85"/>
      <c r="AT15" s="44"/>
      <c r="AU15" s="85"/>
    </row>
    <row r="16" spans="1:51" ht="21.95" customHeight="1" thickBot="1" x14ac:dyDescent="0.3">
      <c r="A16" s="29"/>
      <c r="B16" s="172">
        <v>6</v>
      </c>
      <c r="C16" s="206" t="s">
        <v>253</v>
      </c>
      <c r="D16" s="207"/>
      <c r="E16" s="207"/>
      <c r="F16" s="208"/>
      <c r="G16" s="210" t="s">
        <v>88</v>
      </c>
      <c r="H16" s="211"/>
      <c r="I16" s="211"/>
      <c r="J16" s="212"/>
      <c r="K16" s="177"/>
      <c r="L16" s="178"/>
      <c r="M16" s="178"/>
      <c r="N16" s="179"/>
      <c r="O16" s="203" t="str">
        <f>K18</f>
        <v>D-6  ときわ台</v>
      </c>
      <c r="P16" s="204"/>
      <c r="Q16" s="204"/>
      <c r="R16" s="205"/>
      <c r="S16" s="53"/>
      <c r="T16" s="54"/>
      <c r="U16" s="54"/>
      <c r="V16" s="54"/>
      <c r="W16" s="233">
        <v>1</v>
      </c>
      <c r="X16" s="44"/>
      <c r="Y16" s="86"/>
      <c r="Z16" s="86"/>
      <c r="AA16" s="38"/>
      <c r="AB16" s="40"/>
      <c r="AC16" s="37"/>
      <c r="AD16" s="38"/>
      <c r="AE16" s="84"/>
      <c r="AF16" s="40"/>
      <c r="AG16" s="45"/>
      <c r="AH16" s="35"/>
      <c r="AI16" s="35"/>
      <c r="AJ16" s="35"/>
      <c r="AK16" s="37"/>
      <c r="AL16" s="38"/>
      <c r="AM16" s="84"/>
      <c r="AN16" s="40"/>
      <c r="AO16" s="41"/>
      <c r="AP16" s="42"/>
      <c r="AQ16" s="42"/>
      <c r="AR16" s="42"/>
      <c r="AS16" s="85"/>
      <c r="AT16" s="44"/>
      <c r="AU16" s="85"/>
    </row>
    <row r="17" spans="1:51" ht="21.95" customHeight="1" thickTop="1" x14ac:dyDescent="0.25">
      <c r="A17" s="29"/>
      <c r="B17" s="172"/>
      <c r="C17" s="209"/>
      <c r="D17" s="207"/>
      <c r="E17" s="207"/>
      <c r="F17" s="208"/>
      <c r="G17" s="111" t="s">
        <v>112</v>
      </c>
      <c r="H17" s="50">
        <v>1</v>
      </c>
      <c r="I17" s="107" t="s">
        <v>51</v>
      </c>
      <c r="J17" s="51">
        <v>2</v>
      </c>
      <c r="K17" s="177"/>
      <c r="L17" s="178"/>
      <c r="M17" s="178"/>
      <c r="N17" s="179"/>
      <c r="O17" s="111" t="s">
        <v>115</v>
      </c>
      <c r="P17" s="50">
        <f>N19</f>
        <v>2</v>
      </c>
      <c r="Q17" s="107" t="s">
        <v>51</v>
      </c>
      <c r="R17" s="51">
        <f>L19</f>
        <v>0</v>
      </c>
      <c r="S17" s="53">
        <f>COUNTIF($G17:$R17,"○")*3+COUNTIF($G17:$R17,"△")*1</f>
        <v>3</v>
      </c>
      <c r="T17" s="54">
        <f>SUM(H17+L17+P17)</f>
        <v>3</v>
      </c>
      <c r="U17" s="54">
        <f>SUM(J17+N17+R17)</f>
        <v>2</v>
      </c>
      <c r="V17" s="54">
        <f>T17-U17</f>
        <v>1</v>
      </c>
      <c r="W17" s="234"/>
      <c r="X17" s="44"/>
      <c r="Y17" s="298"/>
      <c r="Z17" s="298"/>
      <c r="AA17" s="38"/>
      <c r="AB17" s="40"/>
      <c r="AC17" s="37"/>
      <c r="AD17" s="38"/>
      <c r="AE17" s="84"/>
      <c r="AF17" s="40"/>
      <c r="AG17" s="37"/>
      <c r="AH17" s="38"/>
      <c r="AI17" s="84"/>
      <c r="AJ17" s="40"/>
      <c r="AK17" s="45"/>
      <c r="AL17" s="35"/>
      <c r="AM17" s="35"/>
      <c r="AN17" s="35"/>
      <c r="AO17" s="41"/>
      <c r="AP17" s="42"/>
      <c r="AQ17" s="42"/>
      <c r="AR17" s="42"/>
      <c r="AS17" s="85"/>
      <c r="AT17" s="44"/>
      <c r="AU17" s="85"/>
    </row>
    <row r="18" spans="1:51" ht="21.95" customHeight="1" x14ac:dyDescent="0.25">
      <c r="A18" s="29"/>
      <c r="B18" s="172">
        <v>7</v>
      </c>
      <c r="C18" s="173" t="s">
        <v>111</v>
      </c>
      <c r="D18" s="174"/>
      <c r="E18" s="174"/>
      <c r="F18" s="175"/>
      <c r="G18" s="203" t="s">
        <v>179</v>
      </c>
      <c r="H18" s="204"/>
      <c r="I18" s="204"/>
      <c r="J18" s="205"/>
      <c r="K18" s="210" t="s">
        <v>180</v>
      </c>
      <c r="L18" s="211"/>
      <c r="M18" s="211"/>
      <c r="N18" s="212"/>
      <c r="O18" s="177"/>
      <c r="P18" s="178"/>
      <c r="Q18" s="178"/>
      <c r="R18" s="179"/>
      <c r="S18" s="53"/>
      <c r="T18" s="54"/>
      <c r="U18" s="54"/>
      <c r="V18" s="54"/>
      <c r="W18" s="235"/>
      <c r="X18" s="44"/>
      <c r="Y18" s="298"/>
      <c r="Z18" s="298"/>
      <c r="AA18" s="38"/>
      <c r="AB18" s="40"/>
      <c r="AC18" s="37"/>
      <c r="AD18" s="38"/>
      <c r="AE18" s="84"/>
      <c r="AF18" s="40"/>
      <c r="AG18" s="37"/>
      <c r="AH18" s="38"/>
      <c r="AI18" s="84"/>
      <c r="AJ18" s="40"/>
      <c r="AK18" s="45"/>
      <c r="AL18" s="35"/>
      <c r="AM18" s="35"/>
      <c r="AN18" s="35"/>
      <c r="AO18" s="41"/>
      <c r="AP18" s="42"/>
      <c r="AQ18" s="42"/>
      <c r="AR18" s="42"/>
      <c r="AS18" s="85"/>
      <c r="AT18" s="44"/>
      <c r="AU18" s="85"/>
    </row>
    <row r="19" spans="1:51" ht="21.95" customHeight="1" thickBot="1" x14ac:dyDescent="0.3">
      <c r="A19" s="29"/>
      <c r="B19" s="185"/>
      <c r="C19" s="200"/>
      <c r="D19" s="201"/>
      <c r="E19" s="201"/>
      <c r="F19" s="202"/>
      <c r="G19" s="56"/>
      <c r="H19" s="57">
        <v>2</v>
      </c>
      <c r="I19" s="58" t="s">
        <v>51</v>
      </c>
      <c r="J19" s="59">
        <v>0</v>
      </c>
      <c r="K19" s="56"/>
      <c r="L19" s="57">
        <v>0</v>
      </c>
      <c r="M19" s="58" t="s">
        <v>51</v>
      </c>
      <c r="N19" s="59">
        <v>2</v>
      </c>
      <c r="O19" s="253"/>
      <c r="P19" s="254"/>
      <c r="Q19" s="254"/>
      <c r="R19" s="255"/>
      <c r="S19" s="60">
        <f>COUNTIF($G19:$R19,"○")*3+COUNTIF($G19:$R19,"△")*1</f>
        <v>0</v>
      </c>
      <c r="T19" s="61">
        <f>SUM(H19+L19+P19)</f>
        <v>2</v>
      </c>
      <c r="U19" s="61">
        <f>SUM(J19+N19+R19)</f>
        <v>2</v>
      </c>
      <c r="V19" s="61">
        <f>T19-U19</f>
        <v>0</v>
      </c>
      <c r="W19" s="299"/>
      <c r="X19" s="44"/>
      <c r="Y19" s="298"/>
      <c r="Z19" s="298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0" spans="1:51" ht="12" customHeight="1" thickBot="1" x14ac:dyDescent="0.3">
      <c r="A20" s="29"/>
      <c r="B20" s="48"/>
      <c r="C20" s="36"/>
      <c r="D20" s="36"/>
      <c r="E20" s="66"/>
      <c r="F20" s="66"/>
      <c r="G20" s="89"/>
      <c r="H20" s="90"/>
      <c r="I20" s="91"/>
      <c r="J20" s="92"/>
      <c r="K20" s="89"/>
      <c r="L20" s="90"/>
      <c r="M20" s="91"/>
      <c r="N20" s="92"/>
      <c r="O20" s="67"/>
      <c r="P20" s="67"/>
      <c r="Q20" s="67"/>
      <c r="R20" s="67"/>
      <c r="S20" s="93"/>
      <c r="T20" s="94"/>
      <c r="U20" s="94"/>
      <c r="V20" s="94"/>
      <c r="W20" s="35"/>
      <c r="X20" s="44"/>
      <c r="Y20" s="55"/>
      <c r="Z20" s="55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</row>
    <row r="21" spans="1:51" ht="21.95" customHeight="1" thickBot="1" x14ac:dyDescent="0.3">
      <c r="A21" s="29"/>
      <c r="B21" s="29"/>
      <c r="C21" s="39"/>
      <c r="D21" s="43"/>
      <c r="E21" s="213" t="s">
        <v>37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41"/>
      <c r="X21" s="42"/>
      <c r="Y21" s="42"/>
      <c r="Z21" s="62"/>
      <c r="AA21" s="63"/>
      <c r="AB21" s="55"/>
      <c r="AC21" s="55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</row>
    <row r="22" spans="1:51" ht="9" customHeight="1" x14ac:dyDescent="0.25">
      <c r="A22" s="29"/>
      <c r="B22" s="29"/>
      <c r="C22" s="39"/>
      <c r="D22" s="43"/>
      <c r="E22" s="43"/>
      <c r="F22" s="43"/>
      <c r="G22" s="37"/>
      <c r="H22" s="38"/>
      <c r="I22" s="39"/>
      <c r="J22" s="40"/>
      <c r="K22" s="37"/>
      <c r="L22" s="38"/>
      <c r="M22" s="39"/>
      <c r="N22" s="40"/>
      <c r="O22" s="37"/>
      <c r="P22" s="38"/>
      <c r="Q22" s="155"/>
      <c r="R22" s="155"/>
      <c r="S22" s="155"/>
      <c r="T22" s="155"/>
      <c r="U22" s="155"/>
      <c r="V22" s="155"/>
      <c r="W22" s="156"/>
      <c r="X22" s="42"/>
      <c r="Y22" s="42"/>
      <c r="Z22" s="62"/>
      <c r="AA22" s="63"/>
      <c r="AB22" s="55"/>
      <c r="AC22" s="55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</row>
    <row r="23" spans="1:51" ht="21.95" customHeight="1" x14ac:dyDescent="0.25">
      <c r="A23" s="29"/>
      <c r="B23" s="29"/>
      <c r="C23" s="39"/>
      <c r="D23" s="43"/>
      <c r="E23" s="157" t="s">
        <v>23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41"/>
      <c r="X23" s="42"/>
      <c r="Y23" s="42"/>
      <c r="Z23" s="62"/>
      <c r="AA23" s="63"/>
      <c r="AB23" s="55"/>
      <c r="AC23" s="55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</row>
    <row r="24" spans="1:51" ht="9" customHeight="1" x14ac:dyDescent="0.25">
      <c r="A24" s="29"/>
      <c r="B24" s="29"/>
      <c r="C24" s="39"/>
      <c r="D24" s="43"/>
      <c r="E24" s="43"/>
      <c r="F24" s="43"/>
      <c r="G24" s="37"/>
      <c r="H24" s="38"/>
      <c r="I24" s="39"/>
      <c r="J24" s="40"/>
      <c r="K24" s="37"/>
      <c r="L24" s="38"/>
      <c r="M24" s="39"/>
      <c r="N24" s="40"/>
      <c r="O24" s="37"/>
      <c r="P24" s="38"/>
      <c r="Q24" s="39"/>
      <c r="R24" s="40"/>
      <c r="S24" s="45"/>
      <c r="T24" s="35"/>
      <c r="U24" s="35"/>
      <c r="V24" s="35"/>
      <c r="W24" s="41"/>
      <c r="X24" s="42"/>
      <c r="Y24" s="42"/>
      <c r="Z24" s="62"/>
      <c r="AA24" s="63"/>
      <c r="AB24" s="55"/>
      <c r="AC24" s="55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</row>
    <row r="25" spans="1:51" ht="21.95" customHeight="1" x14ac:dyDescent="0.25">
      <c r="A25" s="29"/>
      <c r="B25" s="29"/>
      <c r="C25" s="39"/>
      <c r="D25" s="43"/>
      <c r="E25" s="215" t="s">
        <v>255</v>
      </c>
      <c r="F25" s="216"/>
      <c r="G25" s="216"/>
      <c r="H25" s="216"/>
      <c r="I25" s="216"/>
      <c r="J25" s="217"/>
      <c r="K25" s="37"/>
      <c r="L25" s="109">
        <v>2</v>
      </c>
      <c r="M25" s="186" t="s">
        <v>24</v>
      </c>
      <c r="N25" s="186"/>
      <c r="O25" s="64">
        <v>1</v>
      </c>
      <c r="P25" s="38"/>
      <c r="Q25" s="224" t="s">
        <v>252</v>
      </c>
      <c r="R25" s="225"/>
      <c r="S25" s="225"/>
      <c r="T25" s="225"/>
      <c r="U25" s="225"/>
      <c r="V25" s="226"/>
      <c r="W25" s="41"/>
      <c r="X25" s="42"/>
      <c r="Y25" s="42"/>
      <c r="Z25" s="62"/>
      <c r="AA25" s="63"/>
      <c r="AB25" s="55"/>
      <c r="AC25" s="5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</row>
    <row r="26" spans="1:51" ht="21.95" customHeight="1" x14ac:dyDescent="0.25">
      <c r="A26" s="29"/>
      <c r="B26" s="29"/>
      <c r="C26" s="39"/>
      <c r="D26" s="43"/>
      <c r="E26" s="218"/>
      <c r="F26" s="219"/>
      <c r="G26" s="219"/>
      <c r="H26" s="219"/>
      <c r="I26" s="219"/>
      <c r="J26" s="220"/>
      <c r="K26" s="37"/>
      <c r="L26" s="110">
        <v>1</v>
      </c>
      <c r="M26" s="158" t="s">
        <v>25</v>
      </c>
      <c r="N26" s="158"/>
      <c r="O26" s="65">
        <v>0</v>
      </c>
      <c r="P26" s="38"/>
      <c r="Q26" s="227"/>
      <c r="R26" s="228"/>
      <c r="S26" s="228"/>
      <c r="T26" s="228"/>
      <c r="U26" s="228"/>
      <c r="V26" s="229"/>
      <c r="W26" s="41"/>
      <c r="X26" s="42"/>
      <c r="Y26" s="42"/>
      <c r="Z26" s="62"/>
      <c r="AA26" s="63"/>
      <c r="AB26" s="55"/>
      <c r="AC26" s="5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</row>
    <row r="27" spans="1:51" ht="21.95" customHeight="1" thickBot="1" x14ac:dyDescent="0.3">
      <c r="A27" s="29"/>
      <c r="B27" s="29"/>
      <c r="C27" s="39"/>
      <c r="D27" s="43"/>
      <c r="E27" s="221"/>
      <c r="F27" s="222"/>
      <c r="G27" s="222"/>
      <c r="H27" s="222"/>
      <c r="I27" s="222"/>
      <c r="J27" s="223"/>
      <c r="K27" s="37"/>
      <c r="L27" s="108">
        <f>SUM(L25:L26)</f>
        <v>3</v>
      </c>
      <c r="M27" s="159"/>
      <c r="N27" s="159"/>
      <c r="O27" s="108">
        <f>SUM(O25:O26)</f>
        <v>1</v>
      </c>
      <c r="P27" s="38"/>
      <c r="Q27" s="230"/>
      <c r="R27" s="231"/>
      <c r="S27" s="231"/>
      <c r="T27" s="231"/>
      <c r="U27" s="231"/>
      <c r="V27" s="232"/>
      <c r="W27" s="41"/>
      <c r="X27" s="42"/>
      <c r="Y27" s="42"/>
      <c r="Z27" s="62"/>
      <c r="AA27" s="63"/>
      <c r="AB27" s="55"/>
      <c r="AC27" s="55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</row>
    <row r="28" spans="1:51" ht="21.95" customHeight="1" thickTop="1" x14ac:dyDescent="0.25">
      <c r="A28" s="29"/>
      <c r="B28" s="29"/>
      <c r="C28" s="39"/>
      <c r="D28" s="43"/>
      <c r="E28" s="39"/>
      <c r="F28" s="39"/>
      <c r="G28" s="39"/>
      <c r="H28" s="39"/>
      <c r="I28" s="39"/>
      <c r="J28" s="39"/>
      <c r="K28" s="37"/>
      <c r="L28" s="38"/>
      <c r="M28" s="39"/>
      <c r="N28" s="39"/>
      <c r="O28" s="37"/>
      <c r="P28" s="38"/>
      <c r="Q28" s="39"/>
      <c r="R28" s="39"/>
      <c r="S28" s="39"/>
      <c r="T28" s="39"/>
      <c r="U28" s="39"/>
      <c r="V28" s="39"/>
      <c r="W28" s="41"/>
      <c r="X28" s="42"/>
      <c r="Y28" s="42"/>
      <c r="Z28" s="62"/>
      <c r="AA28" s="63"/>
      <c r="AB28" s="55"/>
      <c r="AC28" s="55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</row>
    <row r="29" spans="1:51" s="23" customFormat="1" ht="21.95" customHeight="1" x14ac:dyDescent="0.25">
      <c r="A29" s="27" t="s">
        <v>26</v>
      </c>
      <c r="B29" s="27"/>
      <c r="C29" s="28"/>
      <c r="D29" s="29"/>
      <c r="E29" s="28"/>
      <c r="F29" s="30"/>
      <c r="H29" s="30"/>
      <c r="I29" s="28"/>
      <c r="J29" s="29"/>
      <c r="K29" s="31" t="s">
        <v>0</v>
      </c>
      <c r="L29" s="30"/>
      <c r="M29" s="28"/>
      <c r="N29" s="29"/>
      <c r="O29" s="28"/>
      <c r="P29" s="30"/>
      <c r="Q29" s="28"/>
      <c r="R29" s="30"/>
      <c r="S29" s="28"/>
      <c r="T29" s="29"/>
      <c r="U29" s="28"/>
      <c r="V29" s="30"/>
      <c r="W29" s="32"/>
      <c r="X29" s="32"/>
      <c r="Y29" s="32"/>
      <c r="Z29" s="32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s="23" customFormat="1" ht="21.95" customHeight="1" thickBot="1" x14ac:dyDescent="0.3">
      <c r="A30" s="33"/>
      <c r="B30" s="33"/>
      <c r="C30" s="28"/>
      <c r="D30" s="29"/>
      <c r="E30" s="28"/>
      <c r="F30" s="30"/>
      <c r="H30" s="32"/>
      <c r="I30" s="32"/>
      <c r="J30" s="32"/>
      <c r="K30" s="196" t="s">
        <v>29</v>
      </c>
      <c r="L30" s="196"/>
      <c r="M30" s="196"/>
      <c r="N30" s="196"/>
      <c r="O30" s="196"/>
      <c r="P30" s="196"/>
      <c r="Q30" s="196"/>
      <c r="R30" s="32"/>
      <c r="S30" s="32"/>
      <c r="T30" s="32"/>
      <c r="U30" s="32"/>
      <c r="V30" s="32"/>
      <c r="W30" s="32"/>
      <c r="X30" s="32"/>
      <c r="Y30" s="32"/>
      <c r="Z30" s="32"/>
      <c r="AA30" s="25"/>
      <c r="AB30" s="34"/>
      <c r="AC30" s="35"/>
      <c r="AD30" s="36"/>
      <c r="AE30" s="35"/>
      <c r="AF30" s="35"/>
      <c r="AG30" s="37"/>
      <c r="AH30" s="38"/>
      <c r="AI30" s="39"/>
      <c r="AJ30" s="40"/>
      <c r="AK30" s="37"/>
      <c r="AL30" s="38"/>
      <c r="AM30" s="39"/>
      <c r="AN30" s="40"/>
      <c r="AO30" s="37"/>
      <c r="AP30" s="38"/>
      <c r="AQ30" s="39"/>
      <c r="AR30" s="40"/>
      <c r="AS30" s="41"/>
      <c r="AT30" s="42"/>
      <c r="AU30" s="42"/>
      <c r="AV30" s="42"/>
      <c r="AW30" s="43"/>
      <c r="AX30" s="44"/>
      <c r="AY30" s="25"/>
    </row>
    <row r="31" spans="1:51" ht="21.95" customHeight="1" thickBot="1" x14ac:dyDescent="0.3">
      <c r="A31" s="87"/>
      <c r="B31" s="197" t="s">
        <v>35</v>
      </c>
      <c r="C31" s="198"/>
      <c r="D31" s="198"/>
      <c r="E31" s="198"/>
      <c r="F31" s="199"/>
      <c r="G31" s="169" t="str">
        <f>C32</f>
        <v>成増ＳＣ</v>
      </c>
      <c r="H31" s="170"/>
      <c r="I31" s="170"/>
      <c r="J31" s="171"/>
      <c r="K31" s="169" t="str">
        <f>C34</f>
        <v>中台ＳＣ A</v>
      </c>
      <c r="L31" s="170"/>
      <c r="M31" s="170"/>
      <c r="N31" s="171"/>
      <c r="O31" s="169" t="str">
        <f>C36</f>
        <v>高島平ホワイト</v>
      </c>
      <c r="P31" s="170"/>
      <c r="Q31" s="170"/>
      <c r="R31" s="171"/>
      <c r="S31" s="88" t="s">
        <v>2</v>
      </c>
      <c r="T31" s="88" t="s">
        <v>3</v>
      </c>
      <c r="U31" s="88" t="s">
        <v>4</v>
      </c>
      <c r="V31" s="88" t="s">
        <v>5</v>
      </c>
      <c r="W31" s="47" t="s">
        <v>6</v>
      </c>
      <c r="X31" s="48"/>
      <c r="Y31" s="48"/>
      <c r="Z31" s="48"/>
      <c r="AA31" s="38"/>
      <c r="AB31" s="40"/>
      <c r="AC31" s="45"/>
      <c r="AD31" s="35"/>
      <c r="AE31" s="35"/>
      <c r="AF31" s="35"/>
      <c r="AG31" s="37"/>
      <c r="AH31" s="38"/>
      <c r="AI31" s="84"/>
      <c r="AJ31" s="40"/>
      <c r="AK31" s="37"/>
      <c r="AL31" s="38"/>
      <c r="AM31" s="84"/>
      <c r="AN31" s="40"/>
      <c r="AO31" s="41"/>
      <c r="AP31" s="42"/>
      <c r="AQ31" s="42"/>
      <c r="AR31" s="42"/>
      <c r="AS31" s="85"/>
      <c r="AT31" s="44"/>
      <c r="AU31" s="85"/>
    </row>
    <row r="32" spans="1:51" ht="21.95" customHeight="1" thickTop="1" thickBot="1" x14ac:dyDescent="0.3">
      <c r="A32" s="87"/>
      <c r="B32" s="172">
        <v>1</v>
      </c>
      <c r="C32" s="173" t="s">
        <v>250</v>
      </c>
      <c r="D32" s="174"/>
      <c r="E32" s="174"/>
      <c r="F32" s="175"/>
      <c r="G32" s="177"/>
      <c r="H32" s="178"/>
      <c r="I32" s="178"/>
      <c r="J32" s="179"/>
      <c r="K32" s="182" t="str">
        <f>G34</f>
        <v>C-1</v>
      </c>
      <c r="L32" s="183"/>
      <c r="M32" s="183"/>
      <c r="N32" s="184"/>
      <c r="O32" s="182" t="str">
        <f>G36</f>
        <v>C-3</v>
      </c>
      <c r="P32" s="183"/>
      <c r="Q32" s="183"/>
      <c r="R32" s="184"/>
      <c r="S32" s="49"/>
      <c r="T32" s="49"/>
      <c r="U32" s="49"/>
      <c r="V32" s="49"/>
      <c r="W32" s="303">
        <v>1</v>
      </c>
      <c r="X32" s="48"/>
      <c r="Y32" s="48"/>
      <c r="Z32" s="48"/>
      <c r="AA32" s="38"/>
      <c r="AB32" s="40"/>
      <c r="AC32" s="45"/>
      <c r="AD32" s="35"/>
      <c r="AE32" s="35"/>
      <c r="AF32" s="35"/>
      <c r="AG32" s="37"/>
      <c r="AH32" s="38"/>
      <c r="AI32" s="84"/>
      <c r="AJ32" s="40"/>
      <c r="AK32" s="37"/>
      <c r="AL32" s="38"/>
      <c r="AM32" s="84"/>
      <c r="AN32" s="40"/>
      <c r="AO32" s="41"/>
      <c r="AP32" s="42"/>
      <c r="AQ32" s="42"/>
      <c r="AR32" s="42"/>
      <c r="AS32" s="85"/>
      <c r="AT32" s="44"/>
      <c r="AU32" s="85"/>
    </row>
    <row r="33" spans="1:51" ht="21.95" customHeight="1" thickTop="1" x14ac:dyDescent="0.25">
      <c r="A33" s="29"/>
      <c r="B33" s="172"/>
      <c r="C33" s="176"/>
      <c r="D33" s="174"/>
      <c r="E33" s="174"/>
      <c r="F33" s="175"/>
      <c r="G33" s="177"/>
      <c r="H33" s="178"/>
      <c r="I33" s="178"/>
      <c r="J33" s="179"/>
      <c r="K33" s="111" t="s">
        <v>113</v>
      </c>
      <c r="L33" s="50">
        <f>J35</f>
        <v>1</v>
      </c>
      <c r="M33" s="107" t="s">
        <v>51</v>
      </c>
      <c r="N33" s="51">
        <f>H35</f>
        <v>0</v>
      </c>
      <c r="O33" s="52" t="s">
        <v>113</v>
      </c>
      <c r="P33" s="50">
        <f>J37</f>
        <v>1</v>
      </c>
      <c r="Q33" s="107" t="s">
        <v>51</v>
      </c>
      <c r="R33" s="51">
        <f>H37</f>
        <v>0</v>
      </c>
      <c r="S33" s="53">
        <f>COUNTIF($G33:$R33,"○")*3+COUNTIF($G33:$R33,"△")*1</f>
        <v>6</v>
      </c>
      <c r="T33" s="54">
        <f>SUM(H33+L33+P33)</f>
        <v>2</v>
      </c>
      <c r="U33" s="54">
        <f>SUM(J33+N33+R33)</f>
        <v>0</v>
      </c>
      <c r="V33" s="54">
        <f>T33-U33</f>
        <v>2</v>
      </c>
      <c r="W33" s="304"/>
      <c r="X33" s="44"/>
      <c r="Y33" s="44"/>
      <c r="Z33" s="44"/>
      <c r="AA33" s="38"/>
      <c r="AB33" s="40"/>
      <c r="AC33" s="37"/>
      <c r="AD33" s="38"/>
      <c r="AE33" s="84"/>
      <c r="AF33" s="40"/>
      <c r="AG33" s="45"/>
      <c r="AH33" s="35"/>
      <c r="AI33" s="35"/>
      <c r="AJ33" s="35"/>
      <c r="AK33" s="37"/>
      <c r="AL33" s="38"/>
      <c r="AM33" s="84"/>
      <c r="AN33" s="40"/>
      <c r="AO33" s="41"/>
      <c r="AP33" s="42"/>
      <c r="AQ33" s="42"/>
      <c r="AR33" s="42"/>
      <c r="AS33" s="85"/>
      <c r="AT33" s="44"/>
      <c r="AU33" s="85"/>
    </row>
    <row r="34" spans="1:51" ht="21.95" customHeight="1" thickBot="1" x14ac:dyDescent="0.3">
      <c r="A34" s="29"/>
      <c r="B34" s="172">
        <v>2</v>
      </c>
      <c r="C34" s="206" t="s">
        <v>251</v>
      </c>
      <c r="D34" s="207"/>
      <c r="E34" s="207"/>
      <c r="F34" s="208"/>
      <c r="G34" s="210" t="s">
        <v>77</v>
      </c>
      <c r="H34" s="211"/>
      <c r="I34" s="211"/>
      <c r="J34" s="212"/>
      <c r="K34" s="177"/>
      <c r="L34" s="178"/>
      <c r="M34" s="178"/>
      <c r="N34" s="179"/>
      <c r="O34" s="203" t="str">
        <f>K36</f>
        <v>C-5</v>
      </c>
      <c r="P34" s="204"/>
      <c r="Q34" s="204"/>
      <c r="R34" s="205"/>
      <c r="S34" s="53"/>
      <c r="T34" s="54"/>
      <c r="U34" s="54"/>
      <c r="V34" s="54"/>
      <c r="W34" s="300">
        <v>2</v>
      </c>
      <c r="X34" s="44"/>
      <c r="Y34" s="86"/>
      <c r="Z34" s="86"/>
      <c r="AA34" s="38"/>
      <c r="AB34" s="40"/>
      <c r="AC34" s="37"/>
      <c r="AD34" s="38"/>
      <c r="AE34" s="84"/>
      <c r="AF34" s="40"/>
      <c r="AG34" s="45"/>
      <c r="AH34" s="35"/>
      <c r="AI34" s="35"/>
      <c r="AJ34" s="35"/>
      <c r="AK34" s="37"/>
      <c r="AL34" s="38"/>
      <c r="AM34" s="84"/>
      <c r="AN34" s="40"/>
      <c r="AO34" s="41"/>
      <c r="AP34" s="42"/>
      <c r="AQ34" s="42"/>
      <c r="AR34" s="42"/>
      <c r="AS34" s="85"/>
      <c r="AT34" s="44"/>
      <c r="AU34" s="85"/>
    </row>
    <row r="35" spans="1:51" ht="21.95" customHeight="1" thickTop="1" x14ac:dyDescent="0.25">
      <c r="A35" s="29"/>
      <c r="B35" s="172"/>
      <c r="C35" s="209"/>
      <c r="D35" s="207"/>
      <c r="E35" s="207"/>
      <c r="F35" s="208"/>
      <c r="G35" s="111" t="s">
        <v>114</v>
      </c>
      <c r="H35" s="50">
        <v>0</v>
      </c>
      <c r="I35" s="107" t="s">
        <v>51</v>
      </c>
      <c r="J35" s="51">
        <v>1</v>
      </c>
      <c r="K35" s="177"/>
      <c r="L35" s="178"/>
      <c r="M35" s="178"/>
      <c r="N35" s="179"/>
      <c r="O35" s="111" t="s">
        <v>113</v>
      </c>
      <c r="P35" s="50">
        <f>N37</f>
        <v>2</v>
      </c>
      <c r="Q35" s="107" t="s">
        <v>51</v>
      </c>
      <c r="R35" s="51">
        <f>L37</f>
        <v>0</v>
      </c>
      <c r="S35" s="53">
        <f>COUNTIF($G35:$R35,"○")*3+COUNTIF($G35:$R35,"△")*1</f>
        <v>3</v>
      </c>
      <c r="T35" s="54">
        <f>SUM(H35+L35+P35)</f>
        <v>2</v>
      </c>
      <c r="U35" s="54">
        <f>SUM(J35+N35+R35)</f>
        <v>1</v>
      </c>
      <c r="V35" s="54">
        <f>T35-U35</f>
        <v>1</v>
      </c>
      <c r="W35" s="301"/>
      <c r="X35" s="44"/>
      <c r="Y35" s="298"/>
      <c r="Z35" s="298"/>
      <c r="AA35" s="38"/>
      <c r="AB35" s="40"/>
      <c r="AC35" s="37"/>
      <c r="AD35" s="38"/>
      <c r="AE35" s="84"/>
      <c r="AF35" s="40"/>
      <c r="AG35" s="37"/>
      <c r="AH35" s="38"/>
      <c r="AI35" s="84"/>
      <c r="AJ35" s="40"/>
      <c r="AK35" s="45"/>
      <c r="AL35" s="35"/>
      <c r="AM35" s="35"/>
      <c r="AN35" s="35"/>
      <c r="AO35" s="41"/>
      <c r="AP35" s="42"/>
      <c r="AQ35" s="42"/>
      <c r="AR35" s="42"/>
      <c r="AS35" s="85"/>
      <c r="AT35" s="44"/>
      <c r="AU35" s="85"/>
    </row>
    <row r="36" spans="1:51" ht="21.95" customHeight="1" x14ac:dyDescent="0.25">
      <c r="A36" s="29"/>
      <c r="B36" s="172">
        <v>3</v>
      </c>
      <c r="C36" s="173" t="s">
        <v>235</v>
      </c>
      <c r="D36" s="174"/>
      <c r="E36" s="174"/>
      <c r="F36" s="175"/>
      <c r="G36" s="203" t="s">
        <v>78</v>
      </c>
      <c r="H36" s="204"/>
      <c r="I36" s="204"/>
      <c r="J36" s="205"/>
      <c r="K36" s="210" t="s">
        <v>80</v>
      </c>
      <c r="L36" s="211"/>
      <c r="M36" s="211"/>
      <c r="N36" s="212"/>
      <c r="O36" s="177"/>
      <c r="P36" s="178"/>
      <c r="Q36" s="178"/>
      <c r="R36" s="179"/>
      <c r="S36" s="53"/>
      <c r="T36" s="54"/>
      <c r="U36" s="54"/>
      <c r="V36" s="54"/>
      <c r="W36" s="235">
        <v>3</v>
      </c>
      <c r="X36" s="44"/>
      <c r="Y36" s="298"/>
      <c r="Z36" s="298"/>
      <c r="AA36" s="38"/>
      <c r="AB36" s="40"/>
      <c r="AC36" s="37"/>
      <c r="AD36" s="38"/>
      <c r="AE36" s="84"/>
      <c r="AF36" s="40"/>
      <c r="AG36" s="37"/>
      <c r="AH36" s="38"/>
      <c r="AI36" s="84"/>
      <c r="AJ36" s="40"/>
      <c r="AK36" s="45"/>
      <c r="AL36" s="35"/>
      <c r="AM36" s="35"/>
      <c r="AN36" s="35"/>
      <c r="AO36" s="41"/>
      <c r="AP36" s="42"/>
      <c r="AQ36" s="42"/>
      <c r="AR36" s="42"/>
      <c r="AS36" s="85"/>
      <c r="AT36" s="44"/>
      <c r="AU36" s="85"/>
    </row>
    <row r="37" spans="1:51" ht="21.95" customHeight="1" thickBot="1" x14ac:dyDescent="0.3">
      <c r="A37" s="29"/>
      <c r="B37" s="185"/>
      <c r="C37" s="200"/>
      <c r="D37" s="201"/>
      <c r="E37" s="201"/>
      <c r="F37" s="202"/>
      <c r="G37" s="56" t="s">
        <v>114</v>
      </c>
      <c r="H37" s="57">
        <v>0</v>
      </c>
      <c r="I37" s="58" t="s">
        <v>51</v>
      </c>
      <c r="J37" s="59">
        <v>1</v>
      </c>
      <c r="K37" s="56" t="s">
        <v>114</v>
      </c>
      <c r="L37" s="57">
        <v>0</v>
      </c>
      <c r="M37" s="58" t="s">
        <v>51</v>
      </c>
      <c r="N37" s="59">
        <v>2</v>
      </c>
      <c r="O37" s="253"/>
      <c r="P37" s="254"/>
      <c r="Q37" s="254"/>
      <c r="R37" s="255"/>
      <c r="S37" s="60">
        <f>COUNTIF($G37:$R37,"○")*3+COUNTIF($G37:$R37,"△")*1</f>
        <v>0</v>
      </c>
      <c r="T37" s="61">
        <f>SUM(H37+L37+P37)</f>
        <v>0</v>
      </c>
      <c r="U37" s="61">
        <f>SUM(J37+N37+R37)</f>
        <v>3</v>
      </c>
      <c r="V37" s="61">
        <f>T37-U37</f>
        <v>-3</v>
      </c>
      <c r="W37" s="299"/>
      <c r="X37" s="44"/>
      <c r="Y37" s="298"/>
      <c r="Z37" s="298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</row>
    <row r="38" spans="1:51" ht="9" customHeight="1" thickBot="1" x14ac:dyDescent="0.3">
      <c r="A38" s="29"/>
      <c r="B38" s="29"/>
      <c r="C38" s="84"/>
      <c r="D38" s="84"/>
      <c r="E38" s="84"/>
      <c r="F38" s="84"/>
      <c r="G38" s="84"/>
      <c r="H38" s="84"/>
      <c r="I38" s="84"/>
      <c r="J38" s="40"/>
      <c r="K38" s="37"/>
      <c r="L38" s="38"/>
      <c r="M38" s="84"/>
      <c r="N38" s="40"/>
      <c r="O38" s="37"/>
      <c r="P38" s="38"/>
      <c r="Q38" s="84"/>
      <c r="R38" s="40"/>
      <c r="S38" s="42"/>
      <c r="T38" s="42"/>
      <c r="U38" s="42"/>
      <c r="V38" s="85"/>
      <c r="W38" s="33"/>
      <c r="X38" s="25"/>
      <c r="Y38" s="36"/>
      <c r="Z38" s="46"/>
      <c r="AA38" s="35"/>
      <c r="AB38" s="35"/>
      <c r="AC38" s="46"/>
      <c r="AD38" s="84"/>
      <c r="AE38" s="84"/>
      <c r="AF38" s="84"/>
      <c r="AG38" s="37"/>
      <c r="AH38" s="38"/>
      <c r="AI38" s="84"/>
      <c r="AJ38" s="40"/>
      <c r="AK38" s="37"/>
      <c r="AL38" s="38"/>
      <c r="AM38" s="84"/>
      <c r="AN38" s="40"/>
      <c r="AO38" s="41"/>
      <c r="AP38" s="42"/>
      <c r="AQ38" s="42"/>
      <c r="AR38" s="42"/>
      <c r="AS38" s="85"/>
      <c r="AT38" s="44"/>
      <c r="AU38" s="85"/>
    </row>
    <row r="39" spans="1:51" ht="21.95" customHeight="1" thickBot="1" x14ac:dyDescent="0.3">
      <c r="A39" s="87"/>
      <c r="B39" s="197" t="s">
        <v>36</v>
      </c>
      <c r="C39" s="198"/>
      <c r="D39" s="198"/>
      <c r="E39" s="198"/>
      <c r="F39" s="199"/>
      <c r="G39" s="169" t="str">
        <f>C40</f>
        <v>向原シャークス</v>
      </c>
      <c r="H39" s="170"/>
      <c r="I39" s="170"/>
      <c r="J39" s="171"/>
      <c r="K39" s="169" t="str">
        <f>C42</f>
        <v>下赤塚ＦＣ</v>
      </c>
      <c r="L39" s="170"/>
      <c r="M39" s="170"/>
      <c r="N39" s="171"/>
      <c r="O39" s="169" t="str">
        <f>C44</f>
        <v>プログレット</v>
      </c>
      <c r="P39" s="170"/>
      <c r="Q39" s="170"/>
      <c r="R39" s="171"/>
      <c r="S39" s="88" t="s">
        <v>2</v>
      </c>
      <c r="T39" s="88" t="s">
        <v>3</v>
      </c>
      <c r="U39" s="88" t="s">
        <v>4</v>
      </c>
      <c r="V39" s="88" t="s">
        <v>5</v>
      </c>
      <c r="W39" s="47" t="s">
        <v>6</v>
      </c>
      <c r="X39" s="48"/>
      <c r="Y39" s="48"/>
      <c r="Z39" s="48"/>
      <c r="AA39" s="38"/>
      <c r="AB39" s="40"/>
      <c r="AC39" s="45"/>
      <c r="AD39" s="35"/>
      <c r="AE39" s="35"/>
      <c r="AF39" s="35"/>
      <c r="AG39" s="37"/>
      <c r="AH39" s="38"/>
      <c r="AI39" s="84"/>
      <c r="AJ39" s="40"/>
      <c r="AK39" s="37"/>
      <c r="AL39" s="38"/>
      <c r="AM39" s="84"/>
      <c r="AN39" s="40"/>
      <c r="AO39" s="41"/>
      <c r="AP39" s="42"/>
      <c r="AQ39" s="42"/>
      <c r="AR39" s="42"/>
      <c r="AS39" s="85"/>
      <c r="AT39" s="44"/>
      <c r="AU39" s="85"/>
    </row>
    <row r="40" spans="1:51" ht="21.95" customHeight="1" thickTop="1" thickBot="1" x14ac:dyDescent="0.3">
      <c r="A40" s="87"/>
      <c r="B40" s="172">
        <v>5</v>
      </c>
      <c r="C40" s="173" t="s">
        <v>257</v>
      </c>
      <c r="D40" s="174"/>
      <c r="E40" s="174"/>
      <c r="F40" s="175"/>
      <c r="G40" s="177"/>
      <c r="H40" s="178"/>
      <c r="I40" s="178"/>
      <c r="J40" s="179"/>
      <c r="K40" s="182" t="str">
        <f>G42</f>
        <v>D-1</v>
      </c>
      <c r="L40" s="183"/>
      <c r="M40" s="183"/>
      <c r="N40" s="184"/>
      <c r="O40" s="182" t="str">
        <f>G44</f>
        <v>D-3</v>
      </c>
      <c r="P40" s="183"/>
      <c r="Q40" s="183"/>
      <c r="R40" s="184"/>
      <c r="S40" s="49"/>
      <c r="T40" s="49"/>
      <c r="U40" s="49"/>
      <c r="V40" s="49"/>
      <c r="W40" s="303">
        <v>1</v>
      </c>
      <c r="X40" s="48"/>
      <c r="Y40" s="48"/>
      <c r="Z40" s="48"/>
      <c r="AA40" s="38"/>
      <c r="AB40" s="40"/>
      <c r="AC40" s="45"/>
      <c r="AD40" s="35"/>
      <c r="AE40" s="35"/>
      <c r="AF40" s="35"/>
      <c r="AG40" s="37"/>
      <c r="AH40" s="38"/>
      <c r="AI40" s="84"/>
      <c r="AJ40" s="40"/>
      <c r="AK40" s="37"/>
      <c r="AL40" s="38"/>
      <c r="AM40" s="84"/>
      <c r="AN40" s="40"/>
      <c r="AO40" s="41"/>
      <c r="AP40" s="42"/>
      <c r="AQ40" s="42"/>
      <c r="AR40" s="42"/>
      <c r="AS40" s="85"/>
      <c r="AT40" s="44"/>
      <c r="AU40" s="85"/>
    </row>
    <row r="41" spans="1:51" ht="21.95" customHeight="1" thickTop="1" x14ac:dyDescent="0.25">
      <c r="A41" s="29"/>
      <c r="B41" s="172"/>
      <c r="C41" s="176"/>
      <c r="D41" s="174"/>
      <c r="E41" s="174"/>
      <c r="F41" s="175"/>
      <c r="G41" s="177"/>
      <c r="H41" s="178"/>
      <c r="I41" s="178"/>
      <c r="J41" s="179"/>
      <c r="K41" s="111" t="s">
        <v>113</v>
      </c>
      <c r="L41" s="50">
        <f>J43</f>
        <v>2</v>
      </c>
      <c r="M41" s="107" t="s">
        <v>51</v>
      </c>
      <c r="N41" s="51">
        <f>H43</f>
        <v>1</v>
      </c>
      <c r="O41" s="52" t="s">
        <v>116</v>
      </c>
      <c r="P41" s="50">
        <f>J45</f>
        <v>1</v>
      </c>
      <c r="Q41" s="107" t="s">
        <v>51</v>
      </c>
      <c r="R41" s="51">
        <f>H45</f>
        <v>1</v>
      </c>
      <c r="S41" s="53">
        <f>COUNTIF($G41:$R41,"○")*3+COUNTIF($G41:$R41,"△")*1</f>
        <v>4</v>
      </c>
      <c r="T41" s="54">
        <f>SUM(H41+L41+P41)</f>
        <v>3</v>
      </c>
      <c r="U41" s="54">
        <f>SUM(J41+N41+R41)</f>
        <v>2</v>
      </c>
      <c r="V41" s="54">
        <f>T41-U41</f>
        <v>1</v>
      </c>
      <c r="W41" s="304"/>
      <c r="X41" s="44"/>
      <c r="Y41" s="44"/>
      <c r="Z41" s="44"/>
      <c r="AA41" s="38"/>
      <c r="AB41" s="40"/>
      <c r="AC41" s="37"/>
      <c r="AD41" s="38"/>
      <c r="AE41" s="84"/>
      <c r="AF41" s="40"/>
      <c r="AG41" s="45"/>
      <c r="AH41" s="35"/>
      <c r="AI41" s="35"/>
      <c r="AJ41" s="35"/>
      <c r="AK41" s="37"/>
      <c r="AL41" s="38"/>
      <c r="AM41" s="84"/>
      <c r="AN41" s="40"/>
      <c r="AO41" s="41"/>
      <c r="AP41" s="42"/>
      <c r="AQ41" s="42"/>
      <c r="AR41" s="42"/>
      <c r="AS41" s="85"/>
      <c r="AT41" s="44"/>
      <c r="AU41" s="85"/>
    </row>
    <row r="42" spans="1:51" ht="21.95" customHeight="1" thickBot="1" x14ac:dyDescent="0.3">
      <c r="A42" s="29"/>
      <c r="B42" s="172">
        <v>6</v>
      </c>
      <c r="C42" s="206" t="s">
        <v>258</v>
      </c>
      <c r="D42" s="207"/>
      <c r="E42" s="207"/>
      <c r="F42" s="208"/>
      <c r="G42" s="210" t="s">
        <v>83</v>
      </c>
      <c r="H42" s="211"/>
      <c r="I42" s="211"/>
      <c r="J42" s="212"/>
      <c r="K42" s="177"/>
      <c r="L42" s="178"/>
      <c r="M42" s="178"/>
      <c r="N42" s="179"/>
      <c r="O42" s="203" t="str">
        <f>K44</f>
        <v>D-5</v>
      </c>
      <c r="P42" s="204"/>
      <c r="Q42" s="204"/>
      <c r="R42" s="205"/>
      <c r="S42" s="53"/>
      <c r="T42" s="54"/>
      <c r="U42" s="54"/>
      <c r="V42" s="54"/>
      <c r="W42" s="300">
        <v>3</v>
      </c>
      <c r="X42" s="44"/>
      <c r="Y42" s="99"/>
      <c r="Z42" s="99"/>
      <c r="AA42" s="38"/>
      <c r="AB42" s="40"/>
      <c r="AC42" s="37"/>
      <c r="AD42" s="38"/>
      <c r="AE42" s="84"/>
      <c r="AF42" s="40"/>
      <c r="AG42" s="45"/>
      <c r="AH42" s="35"/>
      <c r="AI42" s="35"/>
      <c r="AJ42" s="35"/>
      <c r="AK42" s="37"/>
      <c r="AL42" s="38"/>
      <c r="AM42" s="84"/>
      <c r="AN42" s="40"/>
      <c r="AO42" s="41"/>
      <c r="AP42" s="42"/>
      <c r="AQ42" s="42"/>
      <c r="AR42" s="42"/>
      <c r="AS42" s="85"/>
      <c r="AT42" s="44"/>
      <c r="AU42" s="85"/>
    </row>
    <row r="43" spans="1:51" ht="21.95" customHeight="1" thickTop="1" x14ac:dyDescent="0.25">
      <c r="A43" s="29"/>
      <c r="B43" s="172"/>
      <c r="C43" s="209"/>
      <c r="D43" s="207"/>
      <c r="E43" s="207"/>
      <c r="F43" s="208"/>
      <c r="G43" s="111" t="s">
        <v>112</v>
      </c>
      <c r="H43" s="50">
        <v>1</v>
      </c>
      <c r="I43" s="107" t="s">
        <v>51</v>
      </c>
      <c r="J43" s="51">
        <v>2</v>
      </c>
      <c r="K43" s="177"/>
      <c r="L43" s="178"/>
      <c r="M43" s="178"/>
      <c r="N43" s="179"/>
      <c r="O43" s="111" t="s">
        <v>116</v>
      </c>
      <c r="P43" s="50">
        <f>N45</f>
        <v>1</v>
      </c>
      <c r="Q43" s="107" t="s">
        <v>51</v>
      </c>
      <c r="R43" s="51">
        <f>L45</f>
        <v>1</v>
      </c>
      <c r="S43" s="53">
        <f>COUNTIF($G43:$R43,"○")*3+COUNTIF($G43:$R43,"△")*1</f>
        <v>1</v>
      </c>
      <c r="T43" s="54">
        <f>SUM(H43+L43+P43)</f>
        <v>2</v>
      </c>
      <c r="U43" s="54">
        <f>SUM(J43+N43+R43)</f>
        <v>3</v>
      </c>
      <c r="V43" s="54">
        <f>T43-U43</f>
        <v>-1</v>
      </c>
      <c r="W43" s="301"/>
      <c r="X43" s="44"/>
      <c r="Y43" s="103"/>
      <c r="Z43" s="103"/>
      <c r="AA43" s="38"/>
      <c r="AB43" s="40"/>
      <c r="AC43" s="37"/>
      <c r="AD43" s="38"/>
      <c r="AE43" s="84"/>
      <c r="AF43" s="40"/>
      <c r="AG43" s="37"/>
      <c r="AH43" s="38"/>
      <c r="AI43" s="84"/>
      <c r="AJ43" s="40"/>
      <c r="AK43" s="45"/>
      <c r="AL43" s="35"/>
      <c r="AM43" s="35"/>
      <c r="AN43" s="35"/>
      <c r="AO43" s="41"/>
      <c r="AP43" s="42"/>
      <c r="AQ43" s="42"/>
      <c r="AR43" s="42"/>
      <c r="AS43" s="85"/>
      <c r="AT43" s="44"/>
      <c r="AU43" s="85"/>
    </row>
    <row r="44" spans="1:51" ht="21.95" customHeight="1" x14ac:dyDescent="0.25">
      <c r="A44" s="29"/>
      <c r="B44" s="172">
        <v>7</v>
      </c>
      <c r="C44" s="173" t="s">
        <v>107</v>
      </c>
      <c r="D44" s="174"/>
      <c r="E44" s="174"/>
      <c r="F44" s="175"/>
      <c r="G44" s="203" t="s">
        <v>84</v>
      </c>
      <c r="H44" s="204"/>
      <c r="I44" s="204"/>
      <c r="J44" s="205"/>
      <c r="K44" s="210" t="s">
        <v>101</v>
      </c>
      <c r="L44" s="211"/>
      <c r="M44" s="211"/>
      <c r="N44" s="212"/>
      <c r="O44" s="177"/>
      <c r="P44" s="178"/>
      <c r="Q44" s="178"/>
      <c r="R44" s="179"/>
      <c r="S44" s="53"/>
      <c r="T44" s="54"/>
      <c r="U44" s="54"/>
      <c r="V44" s="54"/>
      <c r="W44" s="235">
        <v>2</v>
      </c>
      <c r="X44" s="44"/>
      <c r="Y44" s="103"/>
      <c r="Z44" s="103"/>
      <c r="AA44" s="38"/>
      <c r="AB44" s="40"/>
      <c r="AC44" s="37"/>
      <c r="AD44" s="38"/>
      <c r="AE44" s="84"/>
      <c r="AF44" s="40"/>
      <c r="AG44" s="37"/>
      <c r="AH44" s="38"/>
      <c r="AI44" s="84"/>
      <c r="AJ44" s="40"/>
      <c r="AK44" s="45"/>
      <c r="AL44" s="35"/>
      <c r="AM44" s="35"/>
      <c r="AN44" s="35"/>
      <c r="AO44" s="41"/>
      <c r="AP44" s="42"/>
      <c r="AQ44" s="42"/>
      <c r="AR44" s="42"/>
      <c r="AS44" s="85"/>
      <c r="AT44" s="44"/>
      <c r="AU44" s="85"/>
    </row>
    <row r="45" spans="1:51" ht="21.95" customHeight="1" thickBot="1" x14ac:dyDescent="0.3">
      <c r="A45" s="29"/>
      <c r="B45" s="185"/>
      <c r="C45" s="200"/>
      <c r="D45" s="201"/>
      <c r="E45" s="201"/>
      <c r="F45" s="202"/>
      <c r="G45" s="56" t="s">
        <v>116</v>
      </c>
      <c r="H45" s="57">
        <v>1</v>
      </c>
      <c r="I45" s="58" t="s">
        <v>51</v>
      </c>
      <c r="J45" s="59">
        <v>1</v>
      </c>
      <c r="K45" s="56" t="s">
        <v>116</v>
      </c>
      <c r="L45" s="57">
        <v>1</v>
      </c>
      <c r="M45" s="58" t="s">
        <v>51</v>
      </c>
      <c r="N45" s="59">
        <v>1</v>
      </c>
      <c r="O45" s="253"/>
      <c r="P45" s="254"/>
      <c r="Q45" s="254"/>
      <c r="R45" s="255"/>
      <c r="S45" s="60">
        <f>COUNTIF($G45:$R45,"○")*3+COUNTIF($G45:$R45,"△")*1</f>
        <v>2</v>
      </c>
      <c r="T45" s="61">
        <f>SUM(H45+L45+P45)</f>
        <v>2</v>
      </c>
      <c r="U45" s="61">
        <f>SUM(J45+N45+R45)</f>
        <v>2</v>
      </c>
      <c r="V45" s="61">
        <f>T45-U45</f>
        <v>0</v>
      </c>
      <c r="W45" s="299"/>
      <c r="X45" s="44"/>
      <c r="Y45" s="103"/>
      <c r="Z45" s="103"/>
      <c r="AA45" s="101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</row>
    <row r="46" spans="1:51" ht="12" customHeight="1" thickBot="1" x14ac:dyDescent="0.3">
      <c r="A46" s="29"/>
      <c r="B46" s="29"/>
      <c r="C46" s="39"/>
      <c r="D46" s="39"/>
      <c r="E46" s="39"/>
      <c r="F46" s="39"/>
      <c r="G46" s="39"/>
      <c r="H46" s="39"/>
      <c r="I46" s="39"/>
      <c r="J46" s="40"/>
      <c r="K46" s="37"/>
      <c r="L46" s="38"/>
      <c r="M46" s="39"/>
      <c r="N46" s="40"/>
      <c r="O46" s="37"/>
      <c r="P46" s="38"/>
      <c r="Q46" s="39"/>
      <c r="R46" s="40"/>
      <c r="S46" s="45"/>
      <c r="T46" s="35"/>
      <c r="U46" s="35"/>
      <c r="V46" s="35"/>
      <c r="W46" s="42"/>
      <c r="X46" s="42"/>
      <c r="Y46" s="42"/>
      <c r="Z46" s="101"/>
      <c r="AA46" s="33"/>
      <c r="AB46" s="25"/>
      <c r="AC46" s="36"/>
      <c r="AD46" s="46"/>
      <c r="AE46" s="35"/>
      <c r="AF46" s="35"/>
      <c r="AG46" s="46"/>
      <c r="AH46" s="39"/>
      <c r="AI46" s="39"/>
      <c r="AJ46" s="39"/>
      <c r="AK46" s="37"/>
      <c r="AL46" s="38"/>
      <c r="AM46" s="39"/>
      <c r="AN46" s="40"/>
      <c r="AO46" s="37"/>
      <c r="AP46" s="38"/>
      <c r="AQ46" s="39"/>
      <c r="AR46" s="40"/>
      <c r="AS46" s="41"/>
      <c r="AT46" s="42"/>
      <c r="AU46" s="42"/>
      <c r="AV46" s="42"/>
      <c r="AW46" s="43"/>
      <c r="AX46" s="44"/>
      <c r="AY46" s="43"/>
    </row>
    <row r="47" spans="1:51" ht="21.95" customHeight="1" thickBot="1" x14ac:dyDescent="0.3">
      <c r="A47" s="29"/>
      <c r="B47" s="29"/>
      <c r="C47" s="78"/>
      <c r="D47" s="80"/>
      <c r="E47" s="180" t="s">
        <v>187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41"/>
      <c r="X47" s="42"/>
      <c r="Y47" s="42"/>
      <c r="Z47" s="62"/>
      <c r="AA47" s="63"/>
      <c r="AB47" s="79"/>
      <c r="AC47" s="7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</row>
    <row r="48" spans="1:51" ht="9" customHeight="1" x14ac:dyDescent="0.25">
      <c r="A48" s="29"/>
      <c r="B48" s="29"/>
      <c r="C48" s="78"/>
      <c r="D48" s="80"/>
      <c r="E48" s="80"/>
      <c r="F48" s="80"/>
      <c r="G48" s="37"/>
      <c r="H48" s="38"/>
      <c r="I48" s="78"/>
      <c r="J48" s="40"/>
      <c r="K48" s="37"/>
      <c r="L48" s="38"/>
      <c r="M48" s="78"/>
      <c r="N48" s="40"/>
      <c r="O48" s="37"/>
      <c r="P48" s="38"/>
      <c r="Q48" s="155"/>
      <c r="R48" s="155"/>
      <c r="S48" s="155"/>
      <c r="T48" s="155"/>
      <c r="U48" s="155"/>
      <c r="V48" s="155"/>
      <c r="W48" s="156"/>
      <c r="X48" s="42"/>
      <c r="Y48" s="42"/>
      <c r="Z48" s="62"/>
      <c r="AA48" s="63"/>
      <c r="AB48" s="79"/>
      <c r="AC48" s="79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</row>
    <row r="49" spans="1:51" ht="21.95" customHeight="1" x14ac:dyDescent="0.25">
      <c r="A49" s="29"/>
      <c r="B49" s="29"/>
      <c r="C49" s="78"/>
      <c r="D49" s="80"/>
      <c r="E49" s="157" t="s">
        <v>23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41"/>
      <c r="X49" s="42"/>
      <c r="Y49" s="42"/>
      <c r="Z49" s="62"/>
      <c r="AA49" s="63"/>
      <c r="AB49" s="79"/>
      <c r="AC49" s="79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</row>
    <row r="50" spans="1:51" ht="9" customHeight="1" x14ac:dyDescent="0.25">
      <c r="A50" s="29"/>
      <c r="B50" s="29"/>
      <c r="C50" s="78"/>
      <c r="D50" s="80"/>
      <c r="E50" s="80"/>
      <c r="F50" s="80"/>
      <c r="G50" s="37"/>
      <c r="H50" s="38"/>
      <c r="I50" s="78"/>
      <c r="J50" s="40"/>
      <c r="K50" s="37"/>
      <c r="L50" s="38"/>
      <c r="M50" s="78"/>
      <c r="N50" s="40"/>
      <c r="O50" s="37"/>
      <c r="P50" s="38"/>
      <c r="Q50" s="78"/>
      <c r="R50" s="40"/>
      <c r="S50" s="45"/>
      <c r="T50" s="35"/>
      <c r="U50" s="35"/>
      <c r="V50" s="35"/>
      <c r="W50" s="41"/>
      <c r="X50" s="42"/>
      <c r="Y50" s="42"/>
      <c r="Z50" s="62"/>
      <c r="AA50" s="63"/>
      <c r="AB50" s="79"/>
      <c r="AC50" s="79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</row>
    <row r="51" spans="1:51" ht="21.95" customHeight="1" x14ac:dyDescent="0.25">
      <c r="A51" s="29"/>
      <c r="B51" s="29"/>
      <c r="C51" s="78"/>
      <c r="D51" s="80"/>
      <c r="E51" s="236" t="s">
        <v>250</v>
      </c>
      <c r="F51" s="237"/>
      <c r="G51" s="237"/>
      <c r="H51" s="237"/>
      <c r="I51" s="237"/>
      <c r="J51" s="238"/>
      <c r="K51" s="37"/>
      <c r="L51" s="109">
        <v>0</v>
      </c>
      <c r="M51" s="186" t="s">
        <v>24</v>
      </c>
      <c r="N51" s="186"/>
      <c r="O51" s="64">
        <v>0</v>
      </c>
      <c r="P51" s="38"/>
      <c r="Q51" s="160" t="s">
        <v>257</v>
      </c>
      <c r="R51" s="245"/>
      <c r="S51" s="245"/>
      <c r="T51" s="245"/>
      <c r="U51" s="245"/>
      <c r="V51" s="246"/>
      <c r="W51" s="41"/>
      <c r="X51" s="42"/>
      <c r="Y51" s="42"/>
      <c r="Z51" s="62"/>
      <c r="AA51" s="63"/>
      <c r="AB51" s="79"/>
      <c r="AC51" s="79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</row>
    <row r="52" spans="1:51" ht="21.95" customHeight="1" x14ac:dyDescent="0.25">
      <c r="A52" s="29"/>
      <c r="B52" s="29"/>
      <c r="C52" s="78"/>
      <c r="D52" s="80"/>
      <c r="E52" s="239"/>
      <c r="F52" s="240"/>
      <c r="G52" s="240"/>
      <c r="H52" s="240"/>
      <c r="I52" s="240"/>
      <c r="J52" s="241"/>
      <c r="K52" s="37"/>
      <c r="L52" s="110">
        <v>0</v>
      </c>
      <c r="M52" s="158" t="s">
        <v>25</v>
      </c>
      <c r="N52" s="158"/>
      <c r="O52" s="65">
        <v>0</v>
      </c>
      <c r="P52" s="38"/>
      <c r="Q52" s="247"/>
      <c r="R52" s="248"/>
      <c r="S52" s="248"/>
      <c r="T52" s="248"/>
      <c r="U52" s="248"/>
      <c r="V52" s="249"/>
      <c r="W52" s="41"/>
      <c r="X52" s="42"/>
      <c r="Y52" s="42"/>
      <c r="Z52" s="62"/>
      <c r="AA52" s="63"/>
      <c r="AB52" s="79"/>
      <c r="AC52" s="79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</row>
    <row r="53" spans="1:51" ht="21.95" customHeight="1" thickBot="1" x14ac:dyDescent="0.3">
      <c r="A53" s="29"/>
      <c r="B53" s="29"/>
      <c r="C53" s="78"/>
      <c r="D53" s="80"/>
      <c r="E53" s="242"/>
      <c r="F53" s="243"/>
      <c r="G53" s="243"/>
      <c r="H53" s="243"/>
      <c r="I53" s="243"/>
      <c r="J53" s="244"/>
      <c r="K53" s="37"/>
      <c r="L53" s="108">
        <v>2</v>
      </c>
      <c r="M53" s="159" t="s">
        <v>185</v>
      </c>
      <c r="N53" s="159"/>
      <c r="O53" s="108">
        <v>3</v>
      </c>
      <c r="P53" s="38"/>
      <c r="Q53" s="250"/>
      <c r="R53" s="251"/>
      <c r="S53" s="251"/>
      <c r="T53" s="251"/>
      <c r="U53" s="251"/>
      <c r="V53" s="252"/>
      <c r="W53" s="41"/>
      <c r="X53" s="42"/>
      <c r="Y53" s="42"/>
      <c r="Z53" s="62"/>
      <c r="AA53" s="63"/>
      <c r="AB53" s="79"/>
      <c r="AC53" s="79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</row>
    <row r="54" spans="1:51" ht="9" customHeight="1" thickTop="1" x14ac:dyDescent="0.25">
      <c r="A54" s="29"/>
      <c r="B54" s="29"/>
      <c r="C54" s="78"/>
      <c r="D54" s="80"/>
      <c r="E54" s="78"/>
      <c r="F54" s="78"/>
      <c r="G54" s="78"/>
      <c r="H54" s="78"/>
      <c r="I54" s="78"/>
      <c r="J54" s="78"/>
      <c r="K54" s="37"/>
      <c r="L54" s="38"/>
      <c r="M54" s="78"/>
      <c r="N54" s="78"/>
      <c r="O54" s="37"/>
      <c r="P54" s="38"/>
      <c r="Q54" s="78"/>
      <c r="R54" s="78"/>
      <c r="S54" s="78"/>
      <c r="T54" s="78"/>
      <c r="U54" s="78"/>
      <c r="V54" s="78"/>
      <c r="W54" s="41"/>
      <c r="X54" s="42"/>
      <c r="Y54" s="42"/>
      <c r="Z54" s="62"/>
      <c r="AA54" s="63"/>
      <c r="AB54" s="79"/>
      <c r="AC54" s="79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</row>
    <row r="55" spans="1:51" s="23" customFormat="1" ht="21.95" customHeight="1" x14ac:dyDescent="0.25">
      <c r="A55" s="27" t="s">
        <v>27</v>
      </c>
      <c r="B55" s="27"/>
      <c r="C55" s="77"/>
      <c r="D55" s="29"/>
      <c r="E55" s="77"/>
      <c r="F55" s="30"/>
      <c r="H55" s="30"/>
      <c r="I55" s="77"/>
      <c r="J55" s="29"/>
      <c r="K55" s="31" t="s">
        <v>0</v>
      </c>
      <c r="L55" s="30"/>
      <c r="M55" s="77"/>
      <c r="N55" s="29"/>
      <c r="O55" s="77"/>
      <c r="P55" s="30"/>
      <c r="Q55" s="77"/>
      <c r="R55" s="30"/>
      <c r="S55" s="77"/>
      <c r="T55" s="29"/>
      <c r="U55" s="77"/>
      <c r="V55" s="30"/>
      <c r="W55" s="32"/>
      <c r="X55" s="32"/>
      <c r="Y55" s="32"/>
      <c r="Z55" s="32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s="23" customFormat="1" ht="21.95" customHeight="1" thickBot="1" x14ac:dyDescent="0.3">
      <c r="A56" s="33"/>
      <c r="B56" s="33"/>
      <c r="C56" s="77"/>
      <c r="D56" s="29"/>
      <c r="E56" s="77"/>
      <c r="F56" s="30"/>
      <c r="H56" s="32"/>
      <c r="I56" s="32"/>
      <c r="J56" s="32"/>
      <c r="K56" s="196" t="s">
        <v>29</v>
      </c>
      <c r="L56" s="196"/>
      <c r="M56" s="196"/>
      <c r="N56" s="196"/>
      <c r="O56" s="196"/>
      <c r="P56" s="196"/>
      <c r="Q56" s="196"/>
      <c r="R56" s="32"/>
      <c r="S56" s="32"/>
      <c r="T56" s="32"/>
      <c r="U56" s="32"/>
      <c r="V56" s="32"/>
      <c r="W56" s="32"/>
      <c r="X56" s="32"/>
      <c r="Y56" s="32"/>
      <c r="Z56" s="32"/>
      <c r="AA56" s="25"/>
      <c r="AB56" s="34"/>
      <c r="AC56" s="35"/>
      <c r="AD56" s="36"/>
      <c r="AE56" s="35"/>
      <c r="AF56" s="35"/>
      <c r="AG56" s="37"/>
      <c r="AH56" s="38"/>
      <c r="AI56" s="78"/>
      <c r="AJ56" s="40"/>
      <c r="AK56" s="37"/>
      <c r="AL56" s="38"/>
      <c r="AM56" s="78"/>
      <c r="AN56" s="40"/>
      <c r="AO56" s="37"/>
      <c r="AP56" s="38"/>
      <c r="AQ56" s="78"/>
      <c r="AR56" s="40"/>
      <c r="AS56" s="41"/>
      <c r="AT56" s="42"/>
      <c r="AU56" s="42"/>
      <c r="AV56" s="42"/>
      <c r="AW56" s="80"/>
      <c r="AX56" s="44"/>
      <c r="AY56" s="25"/>
    </row>
    <row r="57" spans="1:51" ht="21.95" customHeight="1" thickBot="1" x14ac:dyDescent="0.3">
      <c r="A57" s="87"/>
      <c r="B57" s="197" t="s">
        <v>35</v>
      </c>
      <c r="C57" s="198"/>
      <c r="D57" s="198"/>
      <c r="E57" s="198"/>
      <c r="F57" s="199"/>
      <c r="G57" s="169" t="str">
        <f>C58</f>
        <v>高島イエロー</v>
      </c>
      <c r="H57" s="170"/>
      <c r="I57" s="170"/>
      <c r="J57" s="171"/>
      <c r="K57" s="169" t="str">
        <f>C60</f>
        <v>ｺﾞｰﾙﾃﾞﾝ</v>
      </c>
      <c r="L57" s="170"/>
      <c r="M57" s="170"/>
      <c r="N57" s="171"/>
      <c r="O57" s="169" t="str">
        <f>C62</f>
        <v>中台ＳＣ B</v>
      </c>
      <c r="P57" s="170"/>
      <c r="Q57" s="170"/>
      <c r="R57" s="171"/>
      <c r="S57" s="88" t="s">
        <v>2</v>
      </c>
      <c r="T57" s="88" t="s">
        <v>3</v>
      </c>
      <c r="U57" s="88" t="s">
        <v>4</v>
      </c>
      <c r="V57" s="88" t="s">
        <v>5</v>
      </c>
      <c r="W57" s="47" t="s">
        <v>6</v>
      </c>
      <c r="X57" s="48"/>
      <c r="Y57" s="48"/>
      <c r="Z57" s="48"/>
      <c r="AA57" s="38"/>
      <c r="AB57" s="40"/>
      <c r="AC57" s="45"/>
      <c r="AD57" s="35"/>
      <c r="AE57" s="35"/>
      <c r="AF57" s="35"/>
      <c r="AG57" s="37"/>
      <c r="AH57" s="38"/>
      <c r="AI57" s="84"/>
      <c r="AJ57" s="40"/>
      <c r="AK57" s="37"/>
      <c r="AL57" s="38"/>
      <c r="AM57" s="84"/>
      <c r="AN57" s="40"/>
      <c r="AO57" s="41"/>
      <c r="AP57" s="42"/>
      <c r="AQ57" s="42"/>
      <c r="AR57" s="42"/>
      <c r="AS57" s="85"/>
      <c r="AT57" s="44"/>
      <c r="AU57" s="85"/>
    </row>
    <row r="58" spans="1:51" ht="21.95" customHeight="1" thickTop="1" thickBot="1" x14ac:dyDescent="0.3">
      <c r="A58" s="87"/>
      <c r="B58" s="172">
        <v>1</v>
      </c>
      <c r="C58" s="173" t="s">
        <v>236</v>
      </c>
      <c r="D58" s="174"/>
      <c r="E58" s="174"/>
      <c r="F58" s="175"/>
      <c r="G58" s="177"/>
      <c r="H58" s="178"/>
      <c r="I58" s="178"/>
      <c r="J58" s="179"/>
      <c r="K58" s="182" t="str">
        <f>G60</f>
        <v>A-1</v>
      </c>
      <c r="L58" s="183"/>
      <c r="M58" s="183"/>
      <c r="N58" s="184"/>
      <c r="O58" s="182" t="str">
        <f>G62</f>
        <v>A-3</v>
      </c>
      <c r="P58" s="183"/>
      <c r="Q58" s="183"/>
      <c r="R58" s="184"/>
      <c r="S58" s="49"/>
      <c r="T58" s="49"/>
      <c r="U58" s="49"/>
      <c r="V58" s="49"/>
      <c r="W58" s="303">
        <v>1</v>
      </c>
      <c r="X58" s="48"/>
      <c r="Y58" s="48"/>
      <c r="Z58" s="48"/>
      <c r="AA58" s="38"/>
      <c r="AB58" s="40"/>
      <c r="AC58" s="45"/>
      <c r="AD58" s="35"/>
      <c r="AE58" s="35"/>
      <c r="AF58" s="35"/>
      <c r="AG58" s="37"/>
      <c r="AH58" s="38"/>
      <c r="AI58" s="84"/>
      <c r="AJ58" s="40"/>
      <c r="AK58" s="37"/>
      <c r="AL58" s="38"/>
      <c r="AM58" s="84"/>
      <c r="AN58" s="40"/>
      <c r="AO58" s="41"/>
      <c r="AP58" s="42"/>
      <c r="AQ58" s="42"/>
      <c r="AR58" s="42"/>
      <c r="AS58" s="85"/>
      <c r="AT58" s="44"/>
      <c r="AU58" s="85"/>
    </row>
    <row r="59" spans="1:51" ht="21.95" customHeight="1" thickTop="1" x14ac:dyDescent="0.25">
      <c r="A59" s="29"/>
      <c r="B59" s="172"/>
      <c r="C59" s="176"/>
      <c r="D59" s="174"/>
      <c r="E59" s="174"/>
      <c r="F59" s="175"/>
      <c r="G59" s="177"/>
      <c r="H59" s="178"/>
      <c r="I59" s="178"/>
      <c r="J59" s="179"/>
      <c r="K59" s="111" t="s">
        <v>113</v>
      </c>
      <c r="L59" s="50">
        <f>J61</f>
        <v>4</v>
      </c>
      <c r="M59" s="107" t="s">
        <v>51</v>
      </c>
      <c r="N59" s="51">
        <f>H61</f>
        <v>1</v>
      </c>
      <c r="O59" s="52" t="s">
        <v>115</v>
      </c>
      <c r="P59" s="50">
        <f>J63</f>
        <v>1</v>
      </c>
      <c r="Q59" s="107" t="s">
        <v>51</v>
      </c>
      <c r="R59" s="51">
        <f>H63</f>
        <v>0</v>
      </c>
      <c r="S59" s="53">
        <f>COUNTIF($G59:$R59,"○")*3+COUNTIF($G59:$R59,"△")*1</f>
        <v>6</v>
      </c>
      <c r="T59" s="54">
        <f>SUM(H59+L59+P59)</f>
        <v>5</v>
      </c>
      <c r="U59" s="54">
        <f>SUM(J59+N59+R59)</f>
        <v>1</v>
      </c>
      <c r="V59" s="54">
        <f>T59-U59</f>
        <v>4</v>
      </c>
      <c r="W59" s="304"/>
      <c r="X59" s="44"/>
      <c r="Y59" s="44"/>
      <c r="Z59" s="44"/>
      <c r="AA59" s="38"/>
      <c r="AB59" s="40"/>
      <c r="AC59" s="37"/>
      <c r="AD59" s="38"/>
      <c r="AE59" s="84"/>
      <c r="AF59" s="40"/>
      <c r="AG59" s="45"/>
      <c r="AH59" s="35"/>
      <c r="AI59" s="35"/>
      <c r="AJ59" s="35"/>
      <c r="AK59" s="37"/>
      <c r="AL59" s="38"/>
      <c r="AM59" s="84"/>
      <c r="AN59" s="40"/>
      <c r="AO59" s="41"/>
      <c r="AP59" s="42"/>
      <c r="AQ59" s="42"/>
      <c r="AR59" s="42"/>
      <c r="AS59" s="85"/>
      <c r="AT59" s="44"/>
      <c r="AU59" s="85"/>
    </row>
    <row r="60" spans="1:51" ht="21.95" customHeight="1" thickBot="1" x14ac:dyDescent="0.3">
      <c r="A60" s="29"/>
      <c r="B60" s="172">
        <v>2</v>
      </c>
      <c r="C60" s="206" t="s">
        <v>93</v>
      </c>
      <c r="D60" s="207"/>
      <c r="E60" s="207"/>
      <c r="F60" s="208"/>
      <c r="G60" s="210" t="s">
        <v>68</v>
      </c>
      <c r="H60" s="211"/>
      <c r="I60" s="211"/>
      <c r="J60" s="212"/>
      <c r="K60" s="177"/>
      <c r="L60" s="178"/>
      <c r="M60" s="178"/>
      <c r="N60" s="179"/>
      <c r="O60" s="203" t="str">
        <f>K62</f>
        <v>A-5</v>
      </c>
      <c r="P60" s="204"/>
      <c r="Q60" s="204"/>
      <c r="R60" s="205"/>
      <c r="S60" s="53"/>
      <c r="T60" s="54"/>
      <c r="U60" s="54"/>
      <c r="V60" s="54"/>
      <c r="W60" s="300">
        <v>3</v>
      </c>
      <c r="X60" s="44"/>
      <c r="Y60" s="99"/>
      <c r="Z60" s="99"/>
      <c r="AA60" s="38"/>
      <c r="AB60" s="40"/>
      <c r="AC60" s="37"/>
      <c r="AD60" s="38"/>
      <c r="AE60" s="84"/>
      <c r="AF60" s="40"/>
      <c r="AG60" s="45"/>
      <c r="AH60" s="35"/>
      <c r="AI60" s="35"/>
      <c r="AJ60" s="35"/>
      <c r="AK60" s="37"/>
      <c r="AL60" s="38"/>
      <c r="AM60" s="84"/>
      <c r="AN60" s="40"/>
      <c r="AO60" s="41"/>
      <c r="AP60" s="42"/>
      <c r="AQ60" s="42"/>
      <c r="AR60" s="42"/>
      <c r="AS60" s="85"/>
      <c r="AT60" s="44"/>
      <c r="AU60" s="85"/>
    </row>
    <row r="61" spans="1:51" ht="21.95" customHeight="1" thickTop="1" x14ac:dyDescent="0.25">
      <c r="A61" s="29"/>
      <c r="B61" s="172"/>
      <c r="C61" s="209"/>
      <c r="D61" s="207"/>
      <c r="E61" s="207"/>
      <c r="F61" s="208"/>
      <c r="G61" s="111" t="s">
        <v>112</v>
      </c>
      <c r="H61" s="50">
        <v>1</v>
      </c>
      <c r="I61" s="107" t="s">
        <v>51</v>
      </c>
      <c r="J61" s="51">
        <v>4</v>
      </c>
      <c r="K61" s="177"/>
      <c r="L61" s="178"/>
      <c r="M61" s="178"/>
      <c r="N61" s="179"/>
      <c r="O61" s="111" t="s">
        <v>112</v>
      </c>
      <c r="P61" s="50">
        <f>N63</f>
        <v>0</v>
      </c>
      <c r="Q61" s="107" t="s">
        <v>51</v>
      </c>
      <c r="R61" s="51">
        <f>L63</f>
        <v>2</v>
      </c>
      <c r="S61" s="53">
        <f>COUNTIF($G61:$R61,"○")*3+COUNTIF($G61:$R61,"△")*1</f>
        <v>0</v>
      </c>
      <c r="T61" s="54">
        <f>SUM(H61+L61+P61)</f>
        <v>1</v>
      </c>
      <c r="U61" s="54">
        <f>SUM(J61+N61+R61)</f>
        <v>6</v>
      </c>
      <c r="V61" s="54">
        <f>T61-U61</f>
        <v>-5</v>
      </c>
      <c r="W61" s="301"/>
      <c r="X61" s="44"/>
      <c r="Y61" s="103"/>
      <c r="Z61" s="103"/>
      <c r="AA61" s="38"/>
      <c r="AB61" s="40"/>
      <c r="AC61" s="37"/>
      <c r="AD61" s="38"/>
      <c r="AE61" s="84"/>
      <c r="AF61" s="40"/>
      <c r="AG61" s="37"/>
      <c r="AH61" s="38"/>
      <c r="AI61" s="84"/>
      <c r="AJ61" s="40"/>
      <c r="AK61" s="45"/>
      <c r="AL61" s="35"/>
      <c r="AM61" s="35"/>
      <c r="AN61" s="35"/>
      <c r="AO61" s="41"/>
      <c r="AP61" s="42"/>
      <c r="AQ61" s="42"/>
      <c r="AR61" s="42"/>
      <c r="AS61" s="85"/>
      <c r="AT61" s="44"/>
      <c r="AU61" s="85"/>
    </row>
    <row r="62" spans="1:51" ht="21.95" customHeight="1" x14ac:dyDescent="0.25">
      <c r="A62" s="29"/>
      <c r="B62" s="172">
        <v>3</v>
      </c>
      <c r="C62" s="173" t="s">
        <v>249</v>
      </c>
      <c r="D62" s="174"/>
      <c r="E62" s="174"/>
      <c r="F62" s="175"/>
      <c r="G62" s="203" t="s">
        <v>66</v>
      </c>
      <c r="H62" s="204"/>
      <c r="I62" s="204"/>
      <c r="J62" s="205"/>
      <c r="K62" s="210" t="s">
        <v>67</v>
      </c>
      <c r="L62" s="211"/>
      <c r="M62" s="211"/>
      <c r="N62" s="212"/>
      <c r="O62" s="177"/>
      <c r="P62" s="178"/>
      <c r="Q62" s="178"/>
      <c r="R62" s="179"/>
      <c r="S62" s="53"/>
      <c r="T62" s="54"/>
      <c r="U62" s="54"/>
      <c r="V62" s="54"/>
      <c r="W62" s="235">
        <v>2</v>
      </c>
      <c r="X62" s="44"/>
      <c r="Y62" s="103"/>
      <c r="Z62" s="103"/>
      <c r="AA62" s="38"/>
      <c r="AB62" s="40"/>
      <c r="AC62" s="37"/>
      <c r="AD62" s="38"/>
      <c r="AE62" s="84"/>
      <c r="AF62" s="40"/>
      <c r="AG62" s="37"/>
      <c r="AH62" s="38"/>
      <c r="AI62" s="84"/>
      <c r="AJ62" s="40"/>
      <c r="AK62" s="45"/>
      <c r="AL62" s="35"/>
      <c r="AM62" s="35"/>
      <c r="AN62" s="35"/>
      <c r="AO62" s="41"/>
      <c r="AP62" s="42"/>
      <c r="AQ62" s="42"/>
      <c r="AR62" s="42"/>
      <c r="AS62" s="85"/>
      <c r="AT62" s="44"/>
      <c r="AU62" s="85"/>
    </row>
    <row r="63" spans="1:51" ht="21.95" customHeight="1" thickBot="1" x14ac:dyDescent="0.3">
      <c r="A63" s="29"/>
      <c r="B63" s="185"/>
      <c r="C63" s="200"/>
      <c r="D63" s="201"/>
      <c r="E63" s="201"/>
      <c r="F63" s="202"/>
      <c r="G63" s="56" t="s">
        <v>112</v>
      </c>
      <c r="H63" s="57">
        <v>0</v>
      </c>
      <c r="I63" s="58" t="s">
        <v>51</v>
      </c>
      <c r="J63" s="59">
        <v>1</v>
      </c>
      <c r="K63" s="56" t="s">
        <v>113</v>
      </c>
      <c r="L63" s="57">
        <v>2</v>
      </c>
      <c r="M63" s="58" t="s">
        <v>51</v>
      </c>
      <c r="N63" s="59">
        <v>0</v>
      </c>
      <c r="O63" s="253"/>
      <c r="P63" s="254"/>
      <c r="Q63" s="254"/>
      <c r="R63" s="255"/>
      <c r="S63" s="60">
        <f>COUNTIF($G63:$R63,"○")*3+COUNTIF($G63:$R63,"△")*1</f>
        <v>3</v>
      </c>
      <c r="T63" s="61">
        <f>SUM(H63+L63+P63)</f>
        <v>2</v>
      </c>
      <c r="U63" s="61">
        <f>SUM(J63+N63+R63)</f>
        <v>1</v>
      </c>
      <c r="V63" s="61">
        <f>T63-U63</f>
        <v>1</v>
      </c>
      <c r="W63" s="299"/>
      <c r="X63" s="44"/>
      <c r="Y63" s="103"/>
      <c r="Z63" s="103"/>
      <c r="AA63" s="101"/>
      <c r="AB63" s="101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</row>
    <row r="64" spans="1:51" ht="9" customHeight="1" thickBot="1" x14ac:dyDescent="0.3">
      <c r="A64" s="29"/>
      <c r="B64" s="29"/>
      <c r="C64" s="84"/>
      <c r="D64" s="84"/>
      <c r="E64" s="84"/>
      <c r="F64" s="84"/>
      <c r="G64" s="84"/>
      <c r="H64" s="84"/>
      <c r="I64" s="84"/>
      <c r="J64" s="40"/>
      <c r="K64" s="37"/>
      <c r="L64" s="38"/>
      <c r="M64" s="84"/>
      <c r="N64" s="40"/>
      <c r="O64" s="37"/>
      <c r="P64" s="38"/>
      <c r="Q64" s="84"/>
      <c r="R64" s="40"/>
      <c r="S64" s="42"/>
      <c r="T64" s="42"/>
      <c r="U64" s="42"/>
      <c r="V64" s="85"/>
      <c r="W64" s="33"/>
      <c r="X64" s="25"/>
      <c r="Y64" s="36"/>
      <c r="Z64" s="46"/>
      <c r="AA64" s="35"/>
      <c r="AB64" s="35"/>
      <c r="AC64" s="46"/>
      <c r="AD64" s="84"/>
      <c r="AE64" s="84"/>
      <c r="AF64" s="84"/>
      <c r="AG64" s="37"/>
      <c r="AH64" s="38"/>
      <c r="AI64" s="84"/>
      <c r="AJ64" s="40"/>
      <c r="AK64" s="37"/>
      <c r="AL64" s="38"/>
      <c r="AM64" s="84"/>
      <c r="AN64" s="40"/>
      <c r="AO64" s="41"/>
      <c r="AP64" s="42"/>
      <c r="AQ64" s="42"/>
      <c r="AR64" s="42"/>
      <c r="AS64" s="85"/>
      <c r="AT64" s="44"/>
      <c r="AU64" s="85"/>
    </row>
    <row r="65" spans="1:51" ht="21.95" customHeight="1" thickBot="1" x14ac:dyDescent="0.3">
      <c r="A65" s="87"/>
      <c r="B65" s="197" t="s">
        <v>36</v>
      </c>
      <c r="C65" s="198"/>
      <c r="D65" s="198"/>
      <c r="E65" s="198"/>
      <c r="F65" s="199"/>
      <c r="G65" s="169" t="str">
        <f>C66</f>
        <v>アミーゴＦＣ</v>
      </c>
      <c r="H65" s="170"/>
      <c r="I65" s="170"/>
      <c r="J65" s="171"/>
      <c r="K65" s="169" t="str">
        <f>C68</f>
        <v>ＢＬＵＥ　ＥＡＧＬＥＳ</v>
      </c>
      <c r="L65" s="170"/>
      <c r="M65" s="170"/>
      <c r="N65" s="171"/>
      <c r="O65" s="169" t="str">
        <f>C70</f>
        <v>志村東ＪｒＳＣ</v>
      </c>
      <c r="P65" s="170"/>
      <c r="Q65" s="170"/>
      <c r="R65" s="171"/>
      <c r="S65" s="88" t="s">
        <v>2</v>
      </c>
      <c r="T65" s="88" t="s">
        <v>3</v>
      </c>
      <c r="U65" s="88" t="s">
        <v>4</v>
      </c>
      <c r="V65" s="88" t="s">
        <v>5</v>
      </c>
      <c r="W65" s="47" t="s">
        <v>6</v>
      </c>
      <c r="X65" s="48"/>
      <c r="Y65" s="48"/>
      <c r="Z65" s="48"/>
      <c r="AA65" s="38"/>
      <c r="AB65" s="40"/>
      <c r="AC65" s="45"/>
      <c r="AD65" s="35"/>
      <c r="AE65" s="35"/>
      <c r="AF65" s="35"/>
      <c r="AG65" s="37"/>
      <c r="AH65" s="38"/>
      <c r="AI65" s="84"/>
      <c r="AJ65" s="40"/>
      <c r="AK65" s="37"/>
      <c r="AL65" s="38"/>
      <c r="AM65" s="84"/>
      <c r="AN65" s="40"/>
      <c r="AO65" s="41"/>
      <c r="AP65" s="42"/>
      <c r="AQ65" s="42"/>
      <c r="AR65" s="42"/>
      <c r="AS65" s="85"/>
      <c r="AT65" s="44"/>
      <c r="AU65" s="85"/>
    </row>
    <row r="66" spans="1:51" ht="21.95" customHeight="1" thickTop="1" thickBot="1" x14ac:dyDescent="0.3">
      <c r="A66" s="87"/>
      <c r="B66" s="172">
        <v>5</v>
      </c>
      <c r="C66" s="173" t="s">
        <v>247</v>
      </c>
      <c r="D66" s="174"/>
      <c r="E66" s="174"/>
      <c r="F66" s="175"/>
      <c r="G66" s="177"/>
      <c r="H66" s="178"/>
      <c r="I66" s="178"/>
      <c r="J66" s="179"/>
      <c r="K66" s="182" t="str">
        <f>G68</f>
        <v>B-1</v>
      </c>
      <c r="L66" s="183"/>
      <c r="M66" s="183"/>
      <c r="N66" s="184"/>
      <c r="O66" s="182" t="str">
        <f>G70</f>
        <v>B-3</v>
      </c>
      <c r="P66" s="183"/>
      <c r="Q66" s="183"/>
      <c r="R66" s="184"/>
      <c r="S66" s="49"/>
      <c r="T66" s="49"/>
      <c r="U66" s="49"/>
      <c r="V66" s="49"/>
      <c r="W66" s="303">
        <v>1</v>
      </c>
      <c r="X66" s="48"/>
      <c r="Y66" s="48"/>
      <c r="Z66" s="48"/>
      <c r="AA66" s="38"/>
      <c r="AB66" s="40"/>
      <c r="AC66" s="45"/>
      <c r="AD66" s="35"/>
      <c r="AE66" s="35"/>
      <c r="AF66" s="35"/>
      <c r="AG66" s="37"/>
      <c r="AH66" s="38"/>
      <c r="AI66" s="84"/>
      <c r="AJ66" s="40"/>
      <c r="AK66" s="37"/>
      <c r="AL66" s="38"/>
      <c r="AM66" s="84"/>
      <c r="AN66" s="40"/>
      <c r="AO66" s="41"/>
      <c r="AP66" s="42"/>
      <c r="AQ66" s="42"/>
      <c r="AR66" s="42"/>
      <c r="AS66" s="85"/>
      <c r="AT66" s="44"/>
      <c r="AU66" s="85"/>
    </row>
    <row r="67" spans="1:51" ht="21.95" customHeight="1" thickTop="1" x14ac:dyDescent="0.25">
      <c r="A67" s="29"/>
      <c r="B67" s="172"/>
      <c r="C67" s="176"/>
      <c r="D67" s="174"/>
      <c r="E67" s="174"/>
      <c r="F67" s="175"/>
      <c r="G67" s="177"/>
      <c r="H67" s="178"/>
      <c r="I67" s="178"/>
      <c r="J67" s="179"/>
      <c r="K67" s="111" t="s">
        <v>113</v>
      </c>
      <c r="L67" s="50">
        <f>J69</f>
        <v>2</v>
      </c>
      <c r="M67" s="107" t="s">
        <v>51</v>
      </c>
      <c r="N67" s="51">
        <f>H69</f>
        <v>1</v>
      </c>
      <c r="O67" s="52" t="s">
        <v>113</v>
      </c>
      <c r="P67" s="50">
        <f>J71</f>
        <v>1</v>
      </c>
      <c r="Q67" s="107" t="s">
        <v>51</v>
      </c>
      <c r="R67" s="51">
        <f>H71</f>
        <v>0</v>
      </c>
      <c r="S67" s="53">
        <f>COUNTIF($G67:$R67,"○")*3+COUNTIF($G67:$R67,"△")*1</f>
        <v>6</v>
      </c>
      <c r="T67" s="54">
        <f>SUM(H67+L67+P67)</f>
        <v>3</v>
      </c>
      <c r="U67" s="54">
        <f>SUM(J67+N67+R67)</f>
        <v>1</v>
      </c>
      <c r="V67" s="54">
        <f>T67-U67</f>
        <v>2</v>
      </c>
      <c r="W67" s="304"/>
      <c r="X67" s="44"/>
      <c r="Y67" s="44"/>
      <c r="Z67" s="44"/>
      <c r="AA67" s="38"/>
      <c r="AB67" s="40"/>
      <c r="AC67" s="37"/>
      <c r="AD67" s="38"/>
      <c r="AE67" s="84"/>
      <c r="AF67" s="40"/>
      <c r="AG67" s="45"/>
      <c r="AH67" s="35"/>
      <c r="AI67" s="35"/>
      <c r="AJ67" s="35"/>
      <c r="AK67" s="37"/>
      <c r="AL67" s="38"/>
      <c r="AM67" s="84"/>
      <c r="AN67" s="40"/>
      <c r="AO67" s="41"/>
      <c r="AP67" s="42"/>
      <c r="AQ67" s="42"/>
      <c r="AR67" s="42"/>
      <c r="AS67" s="85"/>
      <c r="AT67" s="44"/>
      <c r="AU67" s="85"/>
    </row>
    <row r="68" spans="1:51" ht="21.95" customHeight="1" thickBot="1" x14ac:dyDescent="0.3">
      <c r="A68" s="29"/>
      <c r="B68" s="172">
        <v>6</v>
      </c>
      <c r="C68" s="206" t="s">
        <v>55</v>
      </c>
      <c r="D68" s="207"/>
      <c r="E68" s="207"/>
      <c r="F68" s="208"/>
      <c r="G68" s="210" t="s">
        <v>94</v>
      </c>
      <c r="H68" s="211"/>
      <c r="I68" s="211"/>
      <c r="J68" s="212"/>
      <c r="K68" s="177"/>
      <c r="L68" s="178"/>
      <c r="M68" s="178"/>
      <c r="N68" s="179"/>
      <c r="O68" s="203" t="str">
        <f>K70</f>
        <v>B-5</v>
      </c>
      <c r="P68" s="204"/>
      <c r="Q68" s="204"/>
      <c r="R68" s="205"/>
      <c r="S68" s="53"/>
      <c r="T68" s="54"/>
      <c r="U68" s="54"/>
      <c r="V68" s="54"/>
      <c r="W68" s="300">
        <v>2</v>
      </c>
      <c r="X68" s="44"/>
      <c r="Y68" s="99"/>
      <c r="Z68" s="99"/>
      <c r="AA68" s="38"/>
      <c r="AB68" s="40"/>
      <c r="AC68" s="37"/>
      <c r="AD68" s="38"/>
      <c r="AE68" s="84"/>
      <c r="AF68" s="40"/>
      <c r="AG68" s="45"/>
      <c r="AH68" s="35"/>
      <c r="AI68" s="35"/>
      <c r="AJ68" s="35"/>
      <c r="AK68" s="37"/>
      <c r="AL68" s="38"/>
      <c r="AM68" s="84"/>
      <c r="AN68" s="40"/>
      <c r="AO68" s="41"/>
      <c r="AP68" s="42"/>
      <c r="AQ68" s="42"/>
      <c r="AR68" s="42"/>
      <c r="AS68" s="85"/>
      <c r="AT68" s="44"/>
      <c r="AU68" s="85"/>
    </row>
    <row r="69" spans="1:51" ht="21.95" customHeight="1" thickTop="1" x14ac:dyDescent="0.25">
      <c r="A69" s="29"/>
      <c r="B69" s="172"/>
      <c r="C69" s="209"/>
      <c r="D69" s="207"/>
      <c r="E69" s="207"/>
      <c r="F69" s="208"/>
      <c r="G69" s="111" t="s">
        <v>112</v>
      </c>
      <c r="H69" s="50">
        <v>1</v>
      </c>
      <c r="I69" s="107" t="s">
        <v>51</v>
      </c>
      <c r="J69" s="51">
        <v>2</v>
      </c>
      <c r="K69" s="177"/>
      <c r="L69" s="178"/>
      <c r="M69" s="178"/>
      <c r="N69" s="179"/>
      <c r="O69" s="111" t="s">
        <v>116</v>
      </c>
      <c r="P69" s="50">
        <f>N71</f>
        <v>1</v>
      </c>
      <c r="Q69" s="107" t="s">
        <v>51</v>
      </c>
      <c r="R69" s="51">
        <f>L71</f>
        <v>1</v>
      </c>
      <c r="S69" s="53">
        <f>COUNTIF($G69:$R69,"○")*3+COUNTIF($G69:$R69,"△")*1</f>
        <v>1</v>
      </c>
      <c r="T69" s="54">
        <f>SUM(H69+L69+P69)</f>
        <v>2</v>
      </c>
      <c r="U69" s="54">
        <f>SUM(J69+N69+R69)</f>
        <v>3</v>
      </c>
      <c r="V69" s="54">
        <f>T69-U69</f>
        <v>-1</v>
      </c>
      <c r="W69" s="301"/>
      <c r="X69" s="44"/>
      <c r="Y69" s="103"/>
      <c r="Z69" s="103"/>
      <c r="AA69" s="38"/>
      <c r="AB69" s="40"/>
      <c r="AC69" s="37"/>
      <c r="AD69" s="38"/>
      <c r="AE69" s="84"/>
      <c r="AF69" s="40"/>
      <c r="AG69" s="37"/>
      <c r="AH69" s="38"/>
      <c r="AI69" s="84"/>
      <c r="AJ69" s="40"/>
      <c r="AK69" s="45"/>
      <c r="AL69" s="35"/>
      <c r="AM69" s="35"/>
      <c r="AN69" s="35"/>
      <c r="AO69" s="41"/>
      <c r="AP69" s="42"/>
      <c r="AQ69" s="42"/>
      <c r="AR69" s="42"/>
      <c r="AS69" s="85"/>
      <c r="AT69" s="44"/>
      <c r="AU69" s="85"/>
    </row>
    <row r="70" spans="1:51" ht="21.95" customHeight="1" x14ac:dyDescent="0.25">
      <c r="A70" s="29"/>
      <c r="B70" s="172">
        <v>7</v>
      </c>
      <c r="C70" s="173" t="s">
        <v>248</v>
      </c>
      <c r="D70" s="174"/>
      <c r="E70" s="174"/>
      <c r="F70" s="175"/>
      <c r="G70" s="203" t="s">
        <v>97</v>
      </c>
      <c r="H70" s="204"/>
      <c r="I70" s="204"/>
      <c r="J70" s="205"/>
      <c r="K70" s="210" t="s">
        <v>95</v>
      </c>
      <c r="L70" s="211"/>
      <c r="M70" s="211"/>
      <c r="N70" s="212"/>
      <c r="O70" s="177"/>
      <c r="P70" s="178"/>
      <c r="Q70" s="178"/>
      <c r="R70" s="179"/>
      <c r="S70" s="53"/>
      <c r="T70" s="54"/>
      <c r="U70" s="54"/>
      <c r="V70" s="54"/>
      <c r="W70" s="235">
        <v>3</v>
      </c>
      <c r="X70" s="44"/>
      <c r="Y70" s="103"/>
      <c r="Z70" s="103"/>
      <c r="AA70" s="38"/>
      <c r="AB70" s="40"/>
      <c r="AC70" s="37"/>
      <c r="AD70" s="38"/>
      <c r="AE70" s="84"/>
      <c r="AF70" s="40"/>
      <c r="AG70" s="37"/>
      <c r="AH70" s="38"/>
      <c r="AI70" s="84"/>
      <c r="AJ70" s="40"/>
      <c r="AK70" s="45"/>
      <c r="AL70" s="35"/>
      <c r="AM70" s="35"/>
      <c r="AN70" s="35"/>
      <c r="AO70" s="41"/>
      <c r="AP70" s="42"/>
      <c r="AQ70" s="42"/>
      <c r="AR70" s="42"/>
      <c r="AS70" s="85"/>
      <c r="AT70" s="44"/>
      <c r="AU70" s="85"/>
    </row>
    <row r="71" spans="1:51" ht="21.95" customHeight="1" thickBot="1" x14ac:dyDescent="0.3">
      <c r="A71" s="29"/>
      <c r="B71" s="185"/>
      <c r="C71" s="200"/>
      <c r="D71" s="201"/>
      <c r="E71" s="201"/>
      <c r="F71" s="202"/>
      <c r="G71" s="56" t="s">
        <v>112</v>
      </c>
      <c r="H71" s="57">
        <v>0</v>
      </c>
      <c r="I71" s="58" t="s">
        <v>51</v>
      </c>
      <c r="J71" s="59">
        <v>1</v>
      </c>
      <c r="K71" s="56" t="s">
        <v>116</v>
      </c>
      <c r="L71" s="57">
        <v>1</v>
      </c>
      <c r="M71" s="58" t="s">
        <v>51</v>
      </c>
      <c r="N71" s="59">
        <v>1</v>
      </c>
      <c r="O71" s="253"/>
      <c r="P71" s="254"/>
      <c r="Q71" s="254"/>
      <c r="R71" s="255"/>
      <c r="S71" s="60">
        <f>COUNTIF($G71:$R71,"○")*3+COUNTIF($G71:$R71,"△")*1</f>
        <v>1</v>
      </c>
      <c r="T71" s="61">
        <f>SUM(H71+L71+P71)</f>
        <v>1</v>
      </c>
      <c r="U71" s="61">
        <f>SUM(J71+N71+R71)</f>
        <v>2</v>
      </c>
      <c r="V71" s="61">
        <f>T71-U71</f>
        <v>-1</v>
      </c>
      <c r="W71" s="299"/>
      <c r="X71" s="44"/>
      <c r="Y71" s="103"/>
      <c r="Z71" s="103"/>
      <c r="AA71" s="101"/>
      <c r="AB71" s="101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</row>
    <row r="72" spans="1:51" ht="12" customHeight="1" thickBot="1" x14ac:dyDescent="0.3">
      <c r="A72" s="29"/>
      <c r="B72" s="29"/>
      <c r="C72" s="78"/>
      <c r="D72" s="80"/>
      <c r="E72" s="80"/>
      <c r="F72" s="80"/>
      <c r="G72" s="37"/>
      <c r="H72" s="38"/>
      <c r="I72" s="78"/>
      <c r="J72" s="40"/>
      <c r="K72" s="37"/>
      <c r="L72" s="38"/>
      <c r="M72" s="78"/>
      <c r="N72" s="40"/>
      <c r="O72" s="37"/>
      <c r="P72" s="38"/>
      <c r="Q72" s="78"/>
      <c r="R72" s="40"/>
      <c r="S72" s="45"/>
      <c r="T72" s="35"/>
      <c r="U72" s="35"/>
      <c r="V72" s="35"/>
      <c r="W72" s="42"/>
      <c r="X72" s="42"/>
      <c r="Y72" s="103"/>
      <c r="Z72" s="103"/>
      <c r="AA72" s="33"/>
      <c r="AB72" s="25"/>
      <c r="AC72" s="36"/>
      <c r="AD72" s="46"/>
      <c r="AE72" s="35"/>
      <c r="AF72" s="35"/>
      <c r="AG72" s="46"/>
      <c r="AH72" s="78"/>
      <c r="AI72" s="78"/>
      <c r="AJ72" s="78"/>
      <c r="AK72" s="37"/>
      <c r="AL72" s="38"/>
      <c r="AM72" s="78"/>
      <c r="AN72" s="40"/>
      <c r="AO72" s="37"/>
      <c r="AP72" s="38"/>
      <c r="AQ72" s="78"/>
      <c r="AR72" s="40"/>
      <c r="AS72" s="41"/>
      <c r="AT72" s="42"/>
      <c r="AU72" s="42"/>
      <c r="AV72" s="42"/>
      <c r="AW72" s="80"/>
      <c r="AX72" s="44"/>
      <c r="AY72" s="80"/>
    </row>
    <row r="73" spans="1:51" ht="21.95" customHeight="1" thickBot="1" x14ac:dyDescent="0.3">
      <c r="A73" s="29"/>
      <c r="B73" s="29"/>
      <c r="C73" s="78"/>
      <c r="D73" s="80"/>
      <c r="E73" s="180" t="s">
        <v>186</v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41"/>
      <c r="X73" s="42"/>
      <c r="Y73" s="42"/>
      <c r="Z73" s="62"/>
      <c r="AA73" s="63"/>
      <c r="AB73" s="99"/>
      <c r="AC73" s="79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51" ht="9" customHeight="1" x14ac:dyDescent="0.25">
      <c r="A74" s="29"/>
      <c r="B74" s="29"/>
      <c r="C74" s="78"/>
      <c r="D74" s="80"/>
      <c r="E74" s="80"/>
      <c r="F74" s="80"/>
      <c r="G74" s="37"/>
      <c r="H74" s="38"/>
      <c r="I74" s="78"/>
      <c r="J74" s="40"/>
      <c r="K74" s="37"/>
      <c r="L74" s="38"/>
      <c r="M74" s="78"/>
      <c r="N74" s="40"/>
      <c r="O74" s="37"/>
      <c r="P74" s="38"/>
      <c r="Q74" s="155"/>
      <c r="R74" s="155"/>
      <c r="S74" s="155"/>
      <c r="T74" s="155"/>
      <c r="U74" s="155"/>
      <c r="V74" s="155"/>
      <c r="W74" s="156"/>
      <c r="X74" s="42"/>
      <c r="Y74" s="42"/>
      <c r="Z74" s="62"/>
      <c r="AA74" s="63"/>
      <c r="AB74" s="99"/>
      <c r="AC74" s="79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51" ht="21.95" customHeight="1" x14ac:dyDescent="0.25">
      <c r="A75" s="29"/>
      <c r="B75" s="29"/>
      <c r="C75" s="78"/>
      <c r="D75" s="80"/>
      <c r="E75" s="157" t="s">
        <v>23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41"/>
      <c r="X75" s="42"/>
      <c r="Y75" s="42"/>
      <c r="Z75" s="62"/>
      <c r="AA75" s="63"/>
      <c r="AB75" s="99"/>
      <c r="AC75" s="79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</row>
    <row r="76" spans="1:51" ht="9" customHeight="1" x14ac:dyDescent="0.25">
      <c r="A76" s="29"/>
      <c r="B76" s="29"/>
      <c r="C76" s="78"/>
      <c r="D76" s="80"/>
      <c r="E76" s="80"/>
      <c r="F76" s="80"/>
      <c r="G76" s="37"/>
      <c r="H76" s="38"/>
      <c r="I76" s="78"/>
      <c r="J76" s="40"/>
      <c r="K76" s="37"/>
      <c r="L76" s="38"/>
      <c r="M76" s="78"/>
      <c r="N76" s="40"/>
      <c r="O76" s="37"/>
      <c r="P76" s="38"/>
      <c r="Q76" s="78"/>
      <c r="R76" s="40"/>
      <c r="S76" s="45"/>
      <c r="T76" s="35"/>
      <c r="U76" s="35"/>
      <c r="V76" s="35"/>
      <c r="W76" s="41"/>
      <c r="X76" s="42"/>
      <c r="Y76" s="42"/>
      <c r="Z76" s="62"/>
      <c r="AA76" s="63"/>
      <c r="AB76" s="99"/>
      <c r="AC76" s="79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</row>
    <row r="77" spans="1:51" ht="21.95" customHeight="1" x14ac:dyDescent="0.25">
      <c r="A77" s="29"/>
      <c r="B77" s="29"/>
      <c r="C77" s="78"/>
      <c r="D77" s="80"/>
      <c r="E77" s="160" t="s">
        <v>237</v>
      </c>
      <c r="F77" s="161"/>
      <c r="G77" s="161"/>
      <c r="H77" s="161"/>
      <c r="I77" s="161"/>
      <c r="J77" s="162"/>
      <c r="K77" s="37"/>
      <c r="L77" s="109">
        <v>2</v>
      </c>
      <c r="M77" s="186" t="s">
        <v>24</v>
      </c>
      <c r="N77" s="186"/>
      <c r="O77" s="64">
        <v>0</v>
      </c>
      <c r="P77" s="38"/>
      <c r="Q77" s="187" t="s">
        <v>247</v>
      </c>
      <c r="R77" s="188"/>
      <c r="S77" s="188"/>
      <c r="T77" s="188"/>
      <c r="U77" s="188"/>
      <c r="V77" s="189"/>
      <c r="W77" s="41"/>
      <c r="X77" s="42"/>
      <c r="Y77" s="42"/>
      <c r="Z77" s="62"/>
      <c r="AA77" s="63"/>
      <c r="AB77" s="99"/>
      <c r="AC77" s="79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</row>
    <row r="78" spans="1:51" ht="21.95" customHeight="1" x14ac:dyDescent="0.25">
      <c r="A78" s="29"/>
      <c r="B78" s="29"/>
      <c r="C78" s="78"/>
      <c r="D78" s="80"/>
      <c r="E78" s="163"/>
      <c r="F78" s="164"/>
      <c r="G78" s="164"/>
      <c r="H78" s="164"/>
      <c r="I78" s="164"/>
      <c r="J78" s="165"/>
      <c r="K78" s="37"/>
      <c r="L78" s="110">
        <v>0</v>
      </c>
      <c r="M78" s="158" t="s">
        <v>25</v>
      </c>
      <c r="N78" s="158"/>
      <c r="O78" s="65">
        <v>0</v>
      </c>
      <c r="P78" s="38"/>
      <c r="Q78" s="190"/>
      <c r="R78" s="191"/>
      <c r="S78" s="191"/>
      <c r="T78" s="191"/>
      <c r="U78" s="191"/>
      <c r="V78" s="192"/>
      <c r="W78" s="41"/>
      <c r="X78" s="42"/>
      <c r="Y78" s="42"/>
      <c r="Z78" s="62"/>
      <c r="AA78" s="63"/>
      <c r="AB78" s="99"/>
      <c r="AC78" s="79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</row>
    <row r="79" spans="1:51" ht="21.95" customHeight="1" thickBot="1" x14ac:dyDescent="0.3">
      <c r="A79" s="29"/>
      <c r="B79" s="29"/>
      <c r="C79" s="78"/>
      <c r="D79" s="80"/>
      <c r="E79" s="166"/>
      <c r="F79" s="167"/>
      <c r="G79" s="167"/>
      <c r="H79" s="167"/>
      <c r="I79" s="167"/>
      <c r="J79" s="168"/>
      <c r="K79" s="37"/>
      <c r="L79" s="108">
        <f>SUM(L77:L78)</f>
        <v>2</v>
      </c>
      <c r="M79" s="159"/>
      <c r="N79" s="159"/>
      <c r="O79" s="108">
        <f>SUM(O77:O78)</f>
        <v>0</v>
      </c>
      <c r="P79" s="38"/>
      <c r="Q79" s="193"/>
      <c r="R79" s="194"/>
      <c r="S79" s="194"/>
      <c r="T79" s="194"/>
      <c r="U79" s="194"/>
      <c r="V79" s="195"/>
      <c r="W79" s="41"/>
      <c r="X79" s="42"/>
      <c r="Y79" s="42"/>
      <c r="Z79" s="62"/>
      <c r="AA79" s="63"/>
      <c r="AB79" s="99"/>
      <c r="AC79" s="79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</row>
    <row r="80" spans="1:51" ht="21.95" customHeight="1" thickTop="1" x14ac:dyDescent="0.25">
      <c r="A80" s="29"/>
      <c r="B80" s="29"/>
      <c r="C80" s="78"/>
      <c r="D80" s="80"/>
      <c r="E80" s="78"/>
      <c r="F80" s="78"/>
      <c r="G80" s="78"/>
      <c r="H80" s="78"/>
      <c r="I80" s="78"/>
      <c r="J80" s="78"/>
      <c r="K80" s="37"/>
      <c r="L80" s="38"/>
      <c r="M80" s="78"/>
      <c r="N80" s="78"/>
      <c r="O80" s="37"/>
      <c r="P80" s="38"/>
      <c r="Q80" s="78"/>
      <c r="R80" s="78"/>
      <c r="S80" s="78"/>
      <c r="T80" s="78"/>
      <c r="U80" s="78"/>
      <c r="V80" s="78"/>
      <c r="W80" s="41"/>
      <c r="X80" s="42"/>
      <c r="Y80" s="42"/>
      <c r="Z80" s="62"/>
      <c r="AA80" s="63"/>
      <c r="AB80" s="99"/>
      <c r="AC80" s="79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</row>
    <row r="81" spans="1:51" s="23" customFormat="1" ht="21.95" customHeight="1" x14ac:dyDescent="0.25">
      <c r="A81" s="27" t="s">
        <v>28</v>
      </c>
      <c r="B81" s="27"/>
      <c r="C81" s="77"/>
      <c r="D81" s="29"/>
      <c r="E81" s="77"/>
      <c r="F81" s="30"/>
      <c r="H81" s="30"/>
      <c r="I81" s="77"/>
      <c r="J81" s="29"/>
      <c r="K81" s="31" t="s">
        <v>0</v>
      </c>
      <c r="L81" s="30"/>
      <c r="M81" s="77"/>
      <c r="N81" s="29"/>
      <c r="O81" s="77"/>
      <c r="P81" s="30"/>
      <c r="Q81" s="77"/>
      <c r="R81" s="30"/>
      <c r="S81" s="77"/>
      <c r="T81" s="29"/>
      <c r="U81" s="77"/>
      <c r="V81" s="30"/>
      <c r="W81" s="32"/>
      <c r="X81" s="32"/>
      <c r="Y81" s="32"/>
      <c r="Z81" s="32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s="23" customFormat="1" ht="21.95" customHeight="1" thickBot="1" x14ac:dyDescent="0.3">
      <c r="A82" s="33"/>
      <c r="B82" s="33"/>
      <c r="C82" s="77"/>
      <c r="D82" s="29"/>
      <c r="E82" s="77"/>
      <c r="F82" s="30"/>
      <c r="H82" s="32"/>
      <c r="I82" s="32"/>
      <c r="J82" s="32"/>
      <c r="K82" s="196" t="s">
        <v>29</v>
      </c>
      <c r="L82" s="196"/>
      <c r="M82" s="196"/>
      <c r="N82" s="196"/>
      <c r="O82" s="196"/>
      <c r="P82" s="196"/>
      <c r="Q82" s="196"/>
      <c r="R82" s="32"/>
      <c r="S82" s="32"/>
      <c r="T82" s="32"/>
      <c r="U82" s="32"/>
      <c r="V82" s="32"/>
      <c r="W82" s="32"/>
      <c r="X82" s="32"/>
      <c r="Y82" s="32"/>
      <c r="Z82" s="32"/>
      <c r="AA82" s="25"/>
      <c r="AB82" s="34"/>
      <c r="AC82" s="35"/>
      <c r="AD82" s="36"/>
      <c r="AE82" s="35"/>
      <c r="AF82" s="35"/>
      <c r="AG82" s="37"/>
      <c r="AH82" s="38"/>
      <c r="AI82" s="78"/>
      <c r="AJ82" s="40"/>
      <c r="AK82" s="37"/>
      <c r="AL82" s="38"/>
      <c r="AM82" s="78"/>
      <c r="AN82" s="40"/>
      <c r="AO82" s="37"/>
      <c r="AP82" s="38"/>
      <c r="AQ82" s="78"/>
      <c r="AR82" s="40"/>
      <c r="AS82" s="41"/>
      <c r="AT82" s="42"/>
      <c r="AU82" s="42"/>
      <c r="AV82" s="42"/>
      <c r="AW82" s="80"/>
      <c r="AX82" s="44"/>
      <c r="AY82" s="25"/>
    </row>
    <row r="83" spans="1:51" ht="21.95" customHeight="1" thickBot="1" x14ac:dyDescent="0.3">
      <c r="A83" s="87"/>
      <c r="B83" s="197" t="s">
        <v>35</v>
      </c>
      <c r="C83" s="198"/>
      <c r="D83" s="198"/>
      <c r="E83" s="198"/>
      <c r="F83" s="199"/>
      <c r="G83" s="169" t="str">
        <f>C84</f>
        <v>桜川ＳＣ</v>
      </c>
      <c r="H83" s="170"/>
      <c r="I83" s="170"/>
      <c r="J83" s="171"/>
      <c r="K83" s="169" t="str">
        <f>C86</f>
        <v>ＦＣレパード</v>
      </c>
      <c r="L83" s="170"/>
      <c r="M83" s="170"/>
      <c r="N83" s="171"/>
      <c r="O83" s="169" t="str">
        <f>C88</f>
        <v>ＦＣ北前野</v>
      </c>
      <c r="P83" s="170"/>
      <c r="Q83" s="170"/>
      <c r="R83" s="171"/>
      <c r="S83" s="88" t="s">
        <v>2</v>
      </c>
      <c r="T83" s="88" t="s">
        <v>3</v>
      </c>
      <c r="U83" s="88" t="s">
        <v>4</v>
      </c>
      <c r="V83" s="88" t="s">
        <v>5</v>
      </c>
      <c r="W83" s="47" t="s">
        <v>6</v>
      </c>
      <c r="X83" s="48"/>
      <c r="Y83" s="48"/>
      <c r="Z83" s="48"/>
      <c r="AA83" s="38"/>
      <c r="AB83" s="40"/>
      <c r="AC83" s="45"/>
      <c r="AD83" s="35"/>
      <c r="AE83" s="35"/>
      <c r="AF83" s="35"/>
      <c r="AG83" s="37"/>
      <c r="AH83" s="38"/>
      <c r="AI83" s="84"/>
      <c r="AJ83" s="40"/>
      <c r="AK83" s="37"/>
      <c r="AL83" s="38"/>
      <c r="AM83" s="84"/>
      <c r="AN83" s="40"/>
      <c r="AO83" s="41"/>
      <c r="AP83" s="42"/>
      <c r="AQ83" s="42"/>
      <c r="AR83" s="42"/>
      <c r="AS83" s="85"/>
      <c r="AT83" s="44"/>
      <c r="AU83" s="85"/>
    </row>
    <row r="84" spans="1:51" ht="21.95" customHeight="1" thickTop="1" thickBot="1" x14ac:dyDescent="0.3">
      <c r="A84" s="87"/>
      <c r="B84" s="172">
        <v>1</v>
      </c>
      <c r="C84" s="173" t="s">
        <v>241</v>
      </c>
      <c r="D84" s="174"/>
      <c r="E84" s="174"/>
      <c r="F84" s="175"/>
      <c r="G84" s="177"/>
      <c r="H84" s="178"/>
      <c r="I84" s="178"/>
      <c r="J84" s="179"/>
      <c r="K84" s="182" t="str">
        <f>G86</f>
        <v>A-2</v>
      </c>
      <c r="L84" s="183"/>
      <c r="M84" s="183"/>
      <c r="N84" s="184"/>
      <c r="O84" s="182" t="str">
        <f>G88</f>
        <v>A-4</v>
      </c>
      <c r="P84" s="183"/>
      <c r="Q84" s="183"/>
      <c r="R84" s="184"/>
      <c r="S84" s="49"/>
      <c r="T84" s="49"/>
      <c r="U84" s="49"/>
      <c r="V84" s="49"/>
      <c r="W84" s="307">
        <v>2</v>
      </c>
      <c r="X84" s="48"/>
      <c r="Y84" s="48"/>
      <c r="Z84" s="48"/>
      <c r="AA84" s="38"/>
      <c r="AB84" s="40"/>
      <c r="AC84" s="45"/>
      <c r="AD84" s="35"/>
      <c r="AE84" s="35"/>
      <c r="AF84" s="35"/>
      <c r="AG84" s="37"/>
      <c r="AH84" s="38"/>
      <c r="AI84" s="84"/>
      <c r="AJ84" s="40"/>
      <c r="AK84" s="37"/>
      <c r="AL84" s="38"/>
      <c r="AM84" s="84"/>
      <c r="AN84" s="40"/>
      <c r="AO84" s="41"/>
      <c r="AP84" s="42"/>
      <c r="AQ84" s="42"/>
      <c r="AR84" s="42"/>
      <c r="AS84" s="85"/>
      <c r="AT84" s="44"/>
      <c r="AU84" s="85"/>
    </row>
    <row r="85" spans="1:51" ht="21.95" customHeight="1" thickTop="1" x14ac:dyDescent="0.25">
      <c r="A85" s="29"/>
      <c r="B85" s="172"/>
      <c r="C85" s="176"/>
      <c r="D85" s="174"/>
      <c r="E85" s="174"/>
      <c r="F85" s="175"/>
      <c r="G85" s="177"/>
      <c r="H85" s="178"/>
      <c r="I85" s="178"/>
      <c r="J85" s="179"/>
      <c r="K85" s="111" t="s">
        <v>113</v>
      </c>
      <c r="L85" s="50">
        <f>J87</f>
        <v>1</v>
      </c>
      <c r="M85" s="107" t="s">
        <v>51</v>
      </c>
      <c r="N85" s="51">
        <f>H87</f>
        <v>0</v>
      </c>
      <c r="O85" s="52" t="s">
        <v>112</v>
      </c>
      <c r="P85" s="50">
        <f>J89</f>
        <v>0</v>
      </c>
      <c r="Q85" s="107" t="s">
        <v>51</v>
      </c>
      <c r="R85" s="51">
        <f>H89</f>
        <v>3</v>
      </c>
      <c r="S85" s="53">
        <f>COUNTIF($G85:$R85,"○")*3+COUNTIF($G85:$R85,"△")*1</f>
        <v>3</v>
      </c>
      <c r="T85" s="54">
        <f>SUM(H85+L85+P85)</f>
        <v>1</v>
      </c>
      <c r="U85" s="54">
        <f>SUM(J85+N85+R85)</f>
        <v>3</v>
      </c>
      <c r="V85" s="54">
        <f>T85-U85</f>
        <v>-2</v>
      </c>
      <c r="W85" s="308"/>
      <c r="X85" s="44"/>
      <c r="Y85" s="44"/>
      <c r="Z85" s="44"/>
      <c r="AA85" s="38"/>
      <c r="AB85" s="40"/>
      <c r="AC85" s="37"/>
      <c r="AD85" s="38"/>
      <c r="AE85" s="84"/>
      <c r="AF85" s="40"/>
      <c r="AG85" s="45"/>
      <c r="AH85" s="35"/>
      <c r="AI85" s="35"/>
      <c r="AJ85" s="35"/>
      <c r="AK85" s="37"/>
      <c r="AL85" s="38"/>
      <c r="AM85" s="84"/>
      <c r="AN85" s="40"/>
      <c r="AO85" s="41"/>
      <c r="AP85" s="42"/>
      <c r="AQ85" s="42"/>
      <c r="AR85" s="42"/>
      <c r="AS85" s="85"/>
      <c r="AT85" s="44"/>
      <c r="AU85" s="85"/>
    </row>
    <row r="86" spans="1:51" ht="21.95" customHeight="1" thickBot="1" x14ac:dyDescent="0.3">
      <c r="A86" s="29"/>
      <c r="B86" s="172">
        <v>2</v>
      </c>
      <c r="C86" s="206" t="s">
        <v>242</v>
      </c>
      <c r="D86" s="207"/>
      <c r="E86" s="207"/>
      <c r="F86" s="208"/>
      <c r="G86" s="210" t="s">
        <v>74</v>
      </c>
      <c r="H86" s="211"/>
      <c r="I86" s="211"/>
      <c r="J86" s="212"/>
      <c r="K86" s="177"/>
      <c r="L86" s="178"/>
      <c r="M86" s="178"/>
      <c r="N86" s="179"/>
      <c r="O86" s="203" t="str">
        <f>K88</f>
        <v>A-6</v>
      </c>
      <c r="P86" s="204"/>
      <c r="Q86" s="204"/>
      <c r="R86" s="205"/>
      <c r="S86" s="53"/>
      <c r="T86" s="54"/>
      <c r="U86" s="54"/>
      <c r="V86" s="54"/>
      <c r="W86" s="300">
        <v>3</v>
      </c>
      <c r="X86" s="44"/>
      <c r="Y86" s="99"/>
      <c r="Z86" s="99"/>
      <c r="AA86" s="38"/>
      <c r="AB86" s="40"/>
      <c r="AC86" s="37"/>
      <c r="AD86" s="38"/>
      <c r="AE86" s="84"/>
      <c r="AF86" s="40"/>
      <c r="AG86" s="45"/>
      <c r="AH86" s="35"/>
      <c r="AI86" s="35"/>
      <c r="AJ86" s="35"/>
      <c r="AK86" s="37"/>
      <c r="AL86" s="38"/>
      <c r="AM86" s="84"/>
      <c r="AN86" s="40"/>
      <c r="AO86" s="41"/>
      <c r="AP86" s="42"/>
      <c r="AQ86" s="42"/>
      <c r="AR86" s="42"/>
      <c r="AS86" s="85"/>
      <c r="AT86" s="44"/>
      <c r="AU86" s="85"/>
    </row>
    <row r="87" spans="1:51" ht="21.95" customHeight="1" thickTop="1" x14ac:dyDescent="0.25">
      <c r="A87" s="29"/>
      <c r="B87" s="172"/>
      <c r="C87" s="209"/>
      <c r="D87" s="207"/>
      <c r="E87" s="207"/>
      <c r="F87" s="208"/>
      <c r="G87" s="111" t="s">
        <v>114</v>
      </c>
      <c r="H87" s="50">
        <v>0</v>
      </c>
      <c r="I87" s="107" t="s">
        <v>51</v>
      </c>
      <c r="J87" s="51">
        <v>1</v>
      </c>
      <c r="K87" s="177"/>
      <c r="L87" s="178"/>
      <c r="M87" s="178"/>
      <c r="N87" s="179"/>
      <c r="O87" s="111" t="s">
        <v>116</v>
      </c>
      <c r="P87" s="50">
        <f>N89</f>
        <v>0</v>
      </c>
      <c r="Q87" s="107" t="s">
        <v>51</v>
      </c>
      <c r="R87" s="51">
        <f>L89</f>
        <v>0</v>
      </c>
      <c r="S87" s="53">
        <f>COUNTIF($G87:$R87,"○")*3+COUNTIF($G87:$R87,"△")*1</f>
        <v>1</v>
      </c>
      <c r="T87" s="54">
        <f>SUM(H87+L87+P87)</f>
        <v>0</v>
      </c>
      <c r="U87" s="54">
        <f>SUM(J87+N87+R87)</f>
        <v>1</v>
      </c>
      <c r="V87" s="54">
        <f>T87-U87</f>
        <v>-1</v>
      </c>
      <c r="W87" s="301"/>
      <c r="X87" s="44"/>
      <c r="Y87" s="103"/>
      <c r="Z87" s="103"/>
      <c r="AA87" s="38"/>
      <c r="AB87" s="40"/>
      <c r="AC87" s="37"/>
      <c r="AD87" s="38"/>
      <c r="AE87" s="84"/>
      <c r="AF87" s="40"/>
      <c r="AG87" s="37"/>
      <c r="AH87" s="38"/>
      <c r="AI87" s="84"/>
      <c r="AJ87" s="40"/>
      <c r="AK87" s="45"/>
      <c r="AL87" s="35"/>
      <c r="AM87" s="35"/>
      <c r="AN87" s="35"/>
      <c r="AO87" s="41"/>
      <c r="AP87" s="42"/>
      <c r="AQ87" s="42"/>
      <c r="AR87" s="42"/>
      <c r="AS87" s="85"/>
      <c r="AT87" s="44"/>
      <c r="AU87" s="85"/>
    </row>
    <row r="88" spans="1:51" ht="21.95" customHeight="1" x14ac:dyDescent="0.25">
      <c r="A88" s="29"/>
      <c r="B88" s="172">
        <v>3</v>
      </c>
      <c r="C88" s="173" t="s">
        <v>243</v>
      </c>
      <c r="D88" s="174"/>
      <c r="E88" s="174"/>
      <c r="F88" s="175"/>
      <c r="G88" s="203" t="s">
        <v>62</v>
      </c>
      <c r="H88" s="204"/>
      <c r="I88" s="204"/>
      <c r="J88" s="205"/>
      <c r="K88" s="210" t="s">
        <v>63</v>
      </c>
      <c r="L88" s="211"/>
      <c r="M88" s="211"/>
      <c r="N88" s="212"/>
      <c r="O88" s="177"/>
      <c r="P88" s="178"/>
      <c r="Q88" s="178"/>
      <c r="R88" s="179"/>
      <c r="S88" s="53"/>
      <c r="T88" s="54"/>
      <c r="U88" s="54"/>
      <c r="V88" s="54"/>
      <c r="W88" s="305">
        <v>1</v>
      </c>
      <c r="X88" s="44"/>
      <c r="Y88" s="103"/>
      <c r="Z88" s="103"/>
      <c r="AA88" s="38"/>
      <c r="AB88" s="40"/>
      <c r="AC88" s="37"/>
      <c r="AD88" s="38"/>
      <c r="AE88" s="84"/>
      <c r="AF88" s="40"/>
      <c r="AG88" s="37"/>
      <c r="AH88" s="38"/>
      <c r="AI88" s="84"/>
      <c r="AJ88" s="40"/>
      <c r="AK88" s="45"/>
      <c r="AL88" s="35"/>
      <c r="AM88" s="35"/>
      <c r="AN88" s="35"/>
      <c r="AO88" s="41"/>
      <c r="AP88" s="42"/>
      <c r="AQ88" s="42"/>
      <c r="AR88" s="42"/>
      <c r="AS88" s="85"/>
      <c r="AT88" s="44"/>
      <c r="AU88" s="85"/>
    </row>
    <row r="89" spans="1:51" ht="21.95" customHeight="1" thickBot="1" x14ac:dyDescent="0.3">
      <c r="A89" s="29"/>
      <c r="B89" s="185"/>
      <c r="C89" s="200"/>
      <c r="D89" s="201"/>
      <c r="E89" s="201"/>
      <c r="F89" s="202"/>
      <c r="G89" s="56" t="s">
        <v>113</v>
      </c>
      <c r="H89" s="57">
        <v>3</v>
      </c>
      <c r="I89" s="58" t="s">
        <v>51</v>
      </c>
      <c r="J89" s="59">
        <v>0</v>
      </c>
      <c r="K89" s="56" t="s">
        <v>174</v>
      </c>
      <c r="L89" s="57">
        <v>0</v>
      </c>
      <c r="M89" s="58" t="s">
        <v>51</v>
      </c>
      <c r="N89" s="59">
        <v>0</v>
      </c>
      <c r="O89" s="253"/>
      <c r="P89" s="254"/>
      <c r="Q89" s="254"/>
      <c r="R89" s="255"/>
      <c r="S89" s="60">
        <f>COUNTIF($G89:$R89,"○")*3+COUNTIF($G89:$R89,"△")*1</f>
        <v>4</v>
      </c>
      <c r="T89" s="61">
        <f>SUM(H89+L89+P89)</f>
        <v>3</v>
      </c>
      <c r="U89" s="61">
        <f>SUM(J89+N89+R89)</f>
        <v>0</v>
      </c>
      <c r="V89" s="61">
        <f>T89-U89</f>
        <v>3</v>
      </c>
      <c r="W89" s="306"/>
      <c r="X89" s="44"/>
      <c r="Y89" s="103"/>
      <c r="Z89" s="103"/>
      <c r="AA89" s="101"/>
      <c r="AB89" s="101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</row>
    <row r="90" spans="1:51" ht="9" customHeight="1" thickBot="1" x14ac:dyDescent="0.3">
      <c r="A90" s="29"/>
      <c r="B90" s="29"/>
      <c r="C90" s="84"/>
      <c r="D90" s="84"/>
      <c r="E90" s="84"/>
      <c r="F90" s="84"/>
      <c r="G90" s="84"/>
      <c r="H90" s="84"/>
      <c r="I90" s="84"/>
      <c r="J90" s="40"/>
      <c r="K90" s="37"/>
      <c r="L90" s="38"/>
      <c r="M90" s="84"/>
      <c r="N90" s="40"/>
      <c r="O90" s="37"/>
      <c r="P90" s="38"/>
      <c r="Q90" s="84"/>
      <c r="R90" s="40"/>
      <c r="S90" s="42"/>
      <c r="T90" s="42"/>
      <c r="U90" s="42"/>
      <c r="V90" s="85"/>
      <c r="W90" s="33"/>
      <c r="X90" s="25"/>
      <c r="Y90" s="36"/>
      <c r="Z90" s="46"/>
      <c r="AA90" s="35"/>
      <c r="AB90" s="35"/>
      <c r="AC90" s="46"/>
      <c r="AD90" s="84"/>
      <c r="AE90" s="84"/>
      <c r="AF90" s="84"/>
      <c r="AG90" s="37"/>
      <c r="AH90" s="38"/>
      <c r="AI90" s="84"/>
      <c r="AJ90" s="40"/>
      <c r="AK90" s="37"/>
      <c r="AL90" s="38"/>
      <c r="AM90" s="84"/>
      <c r="AN90" s="40"/>
      <c r="AO90" s="41"/>
      <c r="AP90" s="42"/>
      <c r="AQ90" s="42"/>
      <c r="AR90" s="42"/>
      <c r="AS90" s="85"/>
      <c r="AT90" s="44"/>
      <c r="AU90" s="85"/>
    </row>
    <row r="91" spans="1:51" ht="21.95" customHeight="1" thickBot="1" x14ac:dyDescent="0.3">
      <c r="A91" s="87"/>
      <c r="B91" s="197" t="s">
        <v>36</v>
      </c>
      <c r="C91" s="198"/>
      <c r="D91" s="198"/>
      <c r="E91" s="198"/>
      <c r="F91" s="199"/>
      <c r="G91" s="169" t="str">
        <f>C92</f>
        <v>ビートルイレブン</v>
      </c>
      <c r="H91" s="170"/>
      <c r="I91" s="170"/>
      <c r="J91" s="171"/>
      <c r="K91" s="169" t="str">
        <f>C94</f>
        <v>ＦＣ熊野</v>
      </c>
      <c r="L91" s="170"/>
      <c r="M91" s="170"/>
      <c r="N91" s="171"/>
      <c r="O91" s="169" t="str">
        <f>C96</f>
        <v>九曜ＦＣJr</v>
      </c>
      <c r="P91" s="170"/>
      <c r="Q91" s="170"/>
      <c r="R91" s="171"/>
      <c r="S91" s="88" t="s">
        <v>2</v>
      </c>
      <c r="T91" s="88" t="s">
        <v>3</v>
      </c>
      <c r="U91" s="88" t="s">
        <v>4</v>
      </c>
      <c r="V91" s="88" t="s">
        <v>5</v>
      </c>
      <c r="W91" s="47" t="s">
        <v>6</v>
      </c>
      <c r="X91" s="48"/>
      <c r="Y91" s="48"/>
      <c r="Z91" s="48"/>
      <c r="AA91" s="38"/>
      <c r="AB91" s="40"/>
      <c r="AC91" s="45"/>
      <c r="AD91" s="35"/>
      <c r="AE91" s="35"/>
      <c r="AF91" s="35"/>
      <c r="AG91" s="37"/>
      <c r="AH91" s="38"/>
      <c r="AI91" s="84"/>
      <c r="AJ91" s="40"/>
      <c r="AK91" s="37"/>
      <c r="AL91" s="38"/>
      <c r="AM91" s="84"/>
      <c r="AN91" s="40"/>
      <c r="AO91" s="41"/>
      <c r="AP91" s="42"/>
      <c r="AQ91" s="42"/>
      <c r="AR91" s="42"/>
      <c r="AS91" s="85"/>
      <c r="AT91" s="44"/>
      <c r="AU91" s="85"/>
    </row>
    <row r="92" spans="1:51" ht="21.95" customHeight="1" thickTop="1" thickBot="1" x14ac:dyDescent="0.3">
      <c r="A92" s="87"/>
      <c r="B92" s="172">
        <v>4</v>
      </c>
      <c r="C92" s="173" t="s">
        <v>244</v>
      </c>
      <c r="D92" s="174"/>
      <c r="E92" s="174"/>
      <c r="F92" s="175"/>
      <c r="G92" s="177"/>
      <c r="H92" s="178"/>
      <c r="I92" s="178"/>
      <c r="J92" s="179"/>
      <c r="K92" s="182" t="str">
        <f>G94</f>
        <v>B-2</v>
      </c>
      <c r="L92" s="183"/>
      <c r="M92" s="183"/>
      <c r="N92" s="184"/>
      <c r="O92" s="182" t="str">
        <f>G96</f>
        <v>B-4</v>
      </c>
      <c r="P92" s="183"/>
      <c r="Q92" s="183"/>
      <c r="R92" s="184"/>
      <c r="S92" s="49"/>
      <c r="T92" s="49"/>
      <c r="U92" s="49"/>
      <c r="V92" s="49"/>
      <c r="W92" s="303">
        <v>1</v>
      </c>
      <c r="X92" s="48"/>
      <c r="Y92" s="48"/>
      <c r="Z92" s="48"/>
      <c r="AA92" s="38"/>
      <c r="AB92" s="40"/>
      <c r="AC92" s="45"/>
      <c r="AD92" s="35"/>
      <c r="AE92" s="35"/>
      <c r="AF92" s="35"/>
      <c r="AG92" s="37"/>
      <c r="AH92" s="38"/>
      <c r="AI92" s="84"/>
      <c r="AJ92" s="40"/>
      <c r="AK92" s="37"/>
      <c r="AL92" s="38"/>
      <c r="AM92" s="84"/>
      <c r="AN92" s="40"/>
      <c r="AO92" s="41"/>
      <c r="AP92" s="42"/>
      <c r="AQ92" s="42"/>
      <c r="AR92" s="42"/>
      <c r="AS92" s="85"/>
      <c r="AT92" s="44"/>
      <c r="AU92" s="85"/>
    </row>
    <row r="93" spans="1:51" ht="21.95" customHeight="1" thickTop="1" x14ac:dyDescent="0.25">
      <c r="A93" s="29"/>
      <c r="B93" s="172"/>
      <c r="C93" s="176"/>
      <c r="D93" s="174"/>
      <c r="E93" s="174"/>
      <c r="F93" s="175"/>
      <c r="G93" s="177"/>
      <c r="H93" s="178"/>
      <c r="I93" s="178"/>
      <c r="J93" s="179"/>
      <c r="K93" s="111" t="s">
        <v>113</v>
      </c>
      <c r="L93" s="50">
        <f>J95</f>
        <v>1</v>
      </c>
      <c r="M93" s="107" t="s">
        <v>51</v>
      </c>
      <c r="N93" s="51">
        <f>H95</f>
        <v>0</v>
      </c>
      <c r="O93" s="52" t="s">
        <v>113</v>
      </c>
      <c r="P93" s="50">
        <f>J97</f>
        <v>2</v>
      </c>
      <c r="Q93" s="107" t="s">
        <v>51</v>
      </c>
      <c r="R93" s="51">
        <f>H97</f>
        <v>0</v>
      </c>
      <c r="S93" s="53">
        <f>COUNTIF($G93:$R93,"○")*3+COUNTIF($G93:$R93,"△")*1</f>
        <v>6</v>
      </c>
      <c r="T93" s="54">
        <f>SUM(H93+L93+P93)</f>
        <v>3</v>
      </c>
      <c r="U93" s="54">
        <f>SUM(J93+N93+R93)</f>
        <v>0</v>
      </c>
      <c r="V93" s="54">
        <f>T93-U93</f>
        <v>3</v>
      </c>
      <c r="W93" s="304"/>
      <c r="X93" s="44"/>
      <c r="Y93" s="44"/>
      <c r="Z93" s="44"/>
      <c r="AA93" s="38"/>
      <c r="AB93" s="40"/>
      <c r="AC93" s="37"/>
      <c r="AD93" s="38"/>
      <c r="AE93" s="84"/>
      <c r="AF93" s="40"/>
      <c r="AG93" s="45"/>
      <c r="AH93" s="35"/>
      <c r="AI93" s="35"/>
      <c r="AJ93" s="35"/>
      <c r="AK93" s="37"/>
      <c r="AL93" s="38"/>
      <c r="AM93" s="84"/>
      <c r="AN93" s="40"/>
      <c r="AO93" s="41"/>
      <c r="AP93" s="42"/>
      <c r="AQ93" s="42"/>
      <c r="AR93" s="42"/>
      <c r="AS93" s="85"/>
      <c r="AT93" s="44"/>
      <c r="AU93" s="85"/>
    </row>
    <row r="94" spans="1:51" ht="21.95" customHeight="1" thickBot="1" x14ac:dyDescent="0.3">
      <c r="A94" s="29"/>
      <c r="B94" s="172">
        <v>5</v>
      </c>
      <c r="C94" s="206" t="s">
        <v>239</v>
      </c>
      <c r="D94" s="207"/>
      <c r="E94" s="207"/>
      <c r="F94" s="208"/>
      <c r="G94" s="210" t="s">
        <v>105</v>
      </c>
      <c r="H94" s="211"/>
      <c r="I94" s="211"/>
      <c r="J94" s="212"/>
      <c r="K94" s="177"/>
      <c r="L94" s="178"/>
      <c r="M94" s="178"/>
      <c r="N94" s="179"/>
      <c r="O94" s="203" t="str">
        <f>K96</f>
        <v>B-6</v>
      </c>
      <c r="P94" s="204"/>
      <c r="Q94" s="204"/>
      <c r="R94" s="205"/>
      <c r="S94" s="53"/>
      <c r="T94" s="54"/>
      <c r="U94" s="54"/>
      <c r="V94" s="54"/>
      <c r="W94" s="300">
        <v>2</v>
      </c>
      <c r="X94" s="44"/>
      <c r="Y94" s="86"/>
      <c r="Z94" s="86"/>
      <c r="AA94" s="38"/>
      <c r="AB94" s="40"/>
      <c r="AC94" s="37"/>
      <c r="AD94" s="38"/>
      <c r="AE94" s="84"/>
      <c r="AF94" s="40"/>
      <c r="AG94" s="45"/>
      <c r="AH94" s="35"/>
      <c r="AI94" s="35"/>
      <c r="AJ94" s="35"/>
      <c r="AK94" s="37"/>
      <c r="AL94" s="38"/>
      <c r="AM94" s="84"/>
      <c r="AN94" s="40"/>
      <c r="AO94" s="41"/>
      <c r="AP94" s="42"/>
      <c r="AQ94" s="42"/>
      <c r="AR94" s="42"/>
      <c r="AS94" s="85"/>
      <c r="AT94" s="44"/>
      <c r="AU94" s="85"/>
    </row>
    <row r="95" spans="1:51" ht="21.95" customHeight="1" thickTop="1" x14ac:dyDescent="0.25">
      <c r="A95" s="29"/>
      <c r="B95" s="172"/>
      <c r="C95" s="209"/>
      <c r="D95" s="207"/>
      <c r="E95" s="207"/>
      <c r="F95" s="208"/>
      <c r="G95" s="111" t="s">
        <v>112</v>
      </c>
      <c r="H95" s="50">
        <v>0</v>
      </c>
      <c r="I95" s="107" t="s">
        <v>51</v>
      </c>
      <c r="J95" s="51">
        <v>1</v>
      </c>
      <c r="K95" s="177"/>
      <c r="L95" s="178"/>
      <c r="M95" s="178"/>
      <c r="N95" s="179"/>
      <c r="O95" s="111" t="s">
        <v>116</v>
      </c>
      <c r="P95" s="50">
        <f>N97</f>
        <v>1</v>
      </c>
      <c r="Q95" s="107" t="s">
        <v>51</v>
      </c>
      <c r="R95" s="51">
        <f>L97</f>
        <v>1</v>
      </c>
      <c r="S95" s="53">
        <f>COUNTIF($G95:$R95,"○")*3+COUNTIF($G95:$R95,"△")*1</f>
        <v>1</v>
      </c>
      <c r="T95" s="54">
        <f>SUM(H95+L95+P95)</f>
        <v>1</v>
      </c>
      <c r="U95" s="54">
        <f>SUM(J95+N95+R95)</f>
        <v>2</v>
      </c>
      <c r="V95" s="54">
        <f>T95-U95</f>
        <v>-1</v>
      </c>
      <c r="W95" s="301"/>
      <c r="X95" s="44"/>
      <c r="Y95" s="298"/>
      <c r="Z95" s="298"/>
      <c r="AA95" s="38"/>
      <c r="AB95" s="40"/>
      <c r="AC95" s="37"/>
      <c r="AD95" s="38"/>
      <c r="AE95" s="84"/>
      <c r="AF95" s="40"/>
      <c r="AG95" s="37"/>
      <c r="AH95" s="38"/>
      <c r="AI95" s="84"/>
      <c r="AJ95" s="40"/>
      <c r="AK95" s="45"/>
      <c r="AL95" s="35"/>
      <c r="AM95" s="35"/>
      <c r="AN95" s="35"/>
      <c r="AO95" s="41"/>
      <c r="AP95" s="42"/>
      <c r="AQ95" s="42"/>
      <c r="AR95" s="42"/>
      <c r="AS95" s="85"/>
      <c r="AT95" s="44"/>
      <c r="AU95" s="85"/>
    </row>
    <row r="96" spans="1:51" ht="21.95" customHeight="1" x14ac:dyDescent="0.25">
      <c r="A96" s="29"/>
      <c r="B96" s="172">
        <v>6</v>
      </c>
      <c r="C96" s="173" t="s">
        <v>245</v>
      </c>
      <c r="D96" s="174"/>
      <c r="E96" s="174"/>
      <c r="F96" s="175"/>
      <c r="G96" s="203" t="s">
        <v>64</v>
      </c>
      <c r="H96" s="204"/>
      <c r="I96" s="204"/>
      <c r="J96" s="205"/>
      <c r="K96" s="210" t="s">
        <v>65</v>
      </c>
      <c r="L96" s="211"/>
      <c r="M96" s="211"/>
      <c r="N96" s="212"/>
      <c r="O96" s="177"/>
      <c r="P96" s="178"/>
      <c r="Q96" s="178"/>
      <c r="R96" s="179"/>
      <c r="S96" s="53"/>
      <c r="T96" s="54"/>
      <c r="U96" s="54"/>
      <c r="V96" s="54"/>
      <c r="W96" s="235">
        <v>3</v>
      </c>
      <c r="X96" s="44"/>
      <c r="Y96" s="298"/>
      <c r="Z96" s="298"/>
      <c r="AA96" s="38"/>
      <c r="AB96" s="40"/>
      <c r="AC96" s="37"/>
      <c r="AD96" s="38"/>
      <c r="AE96" s="84"/>
      <c r="AF96" s="40"/>
      <c r="AG96" s="37"/>
      <c r="AH96" s="38"/>
      <c r="AI96" s="84"/>
      <c r="AJ96" s="40"/>
      <c r="AK96" s="45"/>
      <c r="AL96" s="35"/>
      <c r="AM96" s="35"/>
      <c r="AN96" s="35"/>
      <c r="AO96" s="41"/>
      <c r="AP96" s="42"/>
      <c r="AQ96" s="42"/>
      <c r="AR96" s="42"/>
      <c r="AS96" s="85"/>
      <c r="AT96" s="44"/>
      <c r="AU96" s="85"/>
    </row>
    <row r="97" spans="1:51" ht="21.95" customHeight="1" thickBot="1" x14ac:dyDescent="0.3">
      <c r="A97" s="29"/>
      <c r="B97" s="185"/>
      <c r="C97" s="200"/>
      <c r="D97" s="201"/>
      <c r="E97" s="201"/>
      <c r="F97" s="202"/>
      <c r="G97" s="56" t="s">
        <v>112</v>
      </c>
      <c r="H97" s="57">
        <v>0</v>
      </c>
      <c r="I97" s="58" t="s">
        <v>51</v>
      </c>
      <c r="J97" s="59">
        <v>2</v>
      </c>
      <c r="K97" s="56" t="s">
        <v>116</v>
      </c>
      <c r="L97" s="57">
        <v>1</v>
      </c>
      <c r="M97" s="58" t="s">
        <v>51</v>
      </c>
      <c r="N97" s="59">
        <v>1</v>
      </c>
      <c r="O97" s="253"/>
      <c r="P97" s="254"/>
      <c r="Q97" s="254"/>
      <c r="R97" s="255"/>
      <c r="S97" s="60">
        <f>COUNTIF($G97:$R97,"○")*3+COUNTIF($G97:$R97,"△")*1</f>
        <v>1</v>
      </c>
      <c r="T97" s="61">
        <f>SUM(H97+L97+P97)</f>
        <v>1</v>
      </c>
      <c r="U97" s="61">
        <f>SUM(J97+N97+R97)</f>
        <v>3</v>
      </c>
      <c r="V97" s="61">
        <f>T97-U97</f>
        <v>-2</v>
      </c>
      <c r="W97" s="299"/>
      <c r="X97" s="44"/>
      <c r="Y97" s="298"/>
      <c r="Z97" s="298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</row>
    <row r="98" spans="1:51" ht="21.95" customHeight="1" thickBot="1" x14ac:dyDescent="0.3">
      <c r="A98" s="29"/>
      <c r="B98" s="29"/>
      <c r="C98" s="78"/>
      <c r="D98" s="78"/>
      <c r="E98" s="78"/>
      <c r="F98" s="78"/>
      <c r="G98" s="78"/>
      <c r="H98" s="78"/>
      <c r="I98" s="78"/>
      <c r="J98" s="40"/>
      <c r="K98" s="37"/>
      <c r="L98" s="38"/>
      <c r="M98" s="78"/>
      <c r="N98" s="40"/>
      <c r="O98" s="37"/>
      <c r="P98" s="38"/>
      <c r="Q98" s="78"/>
      <c r="R98" s="40"/>
      <c r="S98" s="45"/>
      <c r="T98" s="35"/>
      <c r="U98" s="35"/>
      <c r="V98" s="35"/>
      <c r="W98" s="42"/>
      <c r="X98" s="42"/>
      <c r="Y98" s="42"/>
      <c r="Z98" s="80"/>
      <c r="AA98" s="33"/>
      <c r="AB98" s="25"/>
      <c r="AC98" s="36"/>
      <c r="AD98" s="46"/>
      <c r="AE98" s="35"/>
      <c r="AF98" s="35"/>
      <c r="AG98" s="46"/>
      <c r="AH98" s="78"/>
      <c r="AI98" s="78"/>
      <c r="AJ98" s="78"/>
      <c r="AK98" s="37"/>
      <c r="AL98" s="38"/>
      <c r="AM98" s="78"/>
      <c r="AN98" s="40"/>
      <c r="AO98" s="37"/>
      <c r="AP98" s="38"/>
      <c r="AQ98" s="78"/>
      <c r="AR98" s="40"/>
      <c r="AS98" s="41"/>
      <c r="AT98" s="42"/>
      <c r="AU98" s="42"/>
      <c r="AV98" s="42"/>
      <c r="AW98" s="80"/>
      <c r="AX98" s="44"/>
      <c r="AY98" s="80"/>
    </row>
    <row r="99" spans="1:51" ht="21.95" customHeight="1" thickBot="1" x14ac:dyDescent="0.3">
      <c r="A99" s="29"/>
      <c r="B99" s="29"/>
      <c r="C99" s="78"/>
      <c r="D99" s="80"/>
      <c r="E99" s="180" t="s">
        <v>38</v>
      </c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41"/>
      <c r="X99" s="42"/>
      <c r="Y99" s="42"/>
      <c r="Z99" s="62"/>
      <c r="AA99" s="63"/>
      <c r="AB99" s="79"/>
      <c r="AC99" s="79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</row>
    <row r="100" spans="1:51" ht="9" customHeight="1" x14ac:dyDescent="0.25">
      <c r="A100" s="29"/>
      <c r="B100" s="29"/>
      <c r="C100" s="78"/>
      <c r="D100" s="80"/>
      <c r="E100" s="80"/>
      <c r="F100" s="80"/>
      <c r="G100" s="37"/>
      <c r="H100" s="38"/>
      <c r="I100" s="78"/>
      <c r="J100" s="40"/>
      <c r="K100" s="37"/>
      <c r="L100" s="38"/>
      <c r="M100" s="78"/>
      <c r="N100" s="40"/>
      <c r="O100" s="37"/>
      <c r="P100" s="38"/>
      <c r="Q100" s="155"/>
      <c r="R100" s="155"/>
      <c r="S100" s="155"/>
      <c r="T100" s="155"/>
      <c r="U100" s="155"/>
      <c r="V100" s="155"/>
      <c r="W100" s="156"/>
      <c r="X100" s="42"/>
      <c r="Y100" s="42"/>
      <c r="Z100" s="62"/>
      <c r="AA100" s="63"/>
      <c r="AB100" s="79"/>
      <c r="AC100" s="79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</row>
    <row r="101" spans="1:51" ht="21.95" customHeight="1" x14ac:dyDescent="0.25">
      <c r="A101" s="29"/>
      <c r="B101" s="29"/>
      <c r="C101" s="78"/>
      <c r="D101" s="80"/>
      <c r="E101" s="157" t="s">
        <v>23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41"/>
      <c r="X101" s="42"/>
      <c r="Y101" s="42"/>
      <c r="Z101" s="62"/>
      <c r="AA101" s="63"/>
      <c r="AB101" s="79"/>
      <c r="AC101" s="79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</row>
    <row r="102" spans="1:51" ht="21.95" customHeight="1" x14ac:dyDescent="0.25">
      <c r="A102" s="29"/>
      <c r="B102" s="29"/>
      <c r="C102" s="78"/>
      <c r="D102" s="80"/>
      <c r="E102" s="278" t="s">
        <v>246</v>
      </c>
      <c r="F102" s="279"/>
      <c r="G102" s="279"/>
      <c r="H102" s="279"/>
      <c r="I102" s="279"/>
      <c r="J102" s="280"/>
      <c r="K102" s="37"/>
      <c r="L102" s="109">
        <v>0</v>
      </c>
      <c r="M102" s="186" t="s">
        <v>24</v>
      </c>
      <c r="N102" s="186"/>
      <c r="O102" s="64">
        <v>1</v>
      </c>
      <c r="P102" s="38"/>
      <c r="Q102" s="287" t="s">
        <v>238</v>
      </c>
      <c r="R102" s="288"/>
      <c r="S102" s="288"/>
      <c r="T102" s="288"/>
      <c r="U102" s="288"/>
      <c r="V102" s="289"/>
      <c r="W102" s="41"/>
      <c r="X102" s="42"/>
      <c r="Y102" s="42"/>
      <c r="Z102" s="62"/>
      <c r="AA102" s="63"/>
      <c r="AB102" s="79"/>
      <c r="AC102" s="79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</row>
    <row r="103" spans="1:51" ht="21.95" customHeight="1" x14ac:dyDescent="0.25">
      <c r="A103" s="29"/>
      <c r="B103" s="29"/>
      <c r="C103" s="78"/>
      <c r="D103" s="80"/>
      <c r="E103" s="281"/>
      <c r="F103" s="282"/>
      <c r="G103" s="282"/>
      <c r="H103" s="282"/>
      <c r="I103" s="282"/>
      <c r="J103" s="283"/>
      <c r="K103" s="37"/>
      <c r="L103" s="110">
        <v>1</v>
      </c>
      <c r="M103" s="158" t="s">
        <v>25</v>
      </c>
      <c r="N103" s="158"/>
      <c r="O103" s="65">
        <v>2</v>
      </c>
      <c r="P103" s="38"/>
      <c r="Q103" s="290"/>
      <c r="R103" s="291"/>
      <c r="S103" s="291"/>
      <c r="T103" s="291"/>
      <c r="U103" s="291"/>
      <c r="V103" s="292"/>
      <c r="W103" s="41"/>
      <c r="X103" s="42"/>
      <c r="Y103" s="42"/>
      <c r="Z103" s="62"/>
      <c r="AA103" s="63"/>
      <c r="AB103" s="79"/>
      <c r="AC103" s="79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</row>
    <row r="104" spans="1:51" ht="21.95" customHeight="1" thickBot="1" x14ac:dyDescent="0.3">
      <c r="A104" s="29"/>
      <c r="B104" s="29"/>
      <c r="C104" s="78"/>
      <c r="D104" s="80"/>
      <c r="E104" s="284"/>
      <c r="F104" s="285"/>
      <c r="G104" s="285"/>
      <c r="H104" s="285"/>
      <c r="I104" s="285"/>
      <c r="J104" s="286"/>
      <c r="K104" s="37"/>
      <c r="L104" s="108">
        <f>SUM(L102:L103)</f>
        <v>1</v>
      </c>
      <c r="M104" s="159"/>
      <c r="N104" s="159"/>
      <c r="O104" s="108">
        <f>SUM(O102:O103)</f>
        <v>3</v>
      </c>
      <c r="P104" s="38"/>
      <c r="Q104" s="293"/>
      <c r="R104" s="294"/>
      <c r="S104" s="294"/>
      <c r="T104" s="294"/>
      <c r="U104" s="294"/>
      <c r="V104" s="295"/>
      <c r="W104" s="41"/>
      <c r="X104" s="42"/>
      <c r="Y104" s="42"/>
      <c r="Z104" s="62"/>
      <c r="AA104" s="63"/>
      <c r="AB104" s="79"/>
      <c r="AC104" s="79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</row>
    <row r="105" spans="1:51" s="68" customFormat="1" ht="12" customHeight="1" thickTop="1" thickBot="1" x14ac:dyDescent="0.3">
      <c r="A105" s="33"/>
      <c r="B105" s="296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98"/>
      <c r="Y105" s="98"/>
      <c r="Z105" s="98"/>
      <c r="AA105" s="98"/>
      <c r="AB105" s="98"/>
      <c r="AC105" s="98"/>
      <c r="AD105" s="98"/>
      <c r="AE105" s="98"/>
      <c r="AH105" s="69"/>
      <c r="AI105" s="70"/>
      <c r="AJ105" s="69"/>
      <c r="AK105" s="71"/>
      <c r="AL105" s="69"/>
      <c r="AM105" s="70"/>
      <c r="AN105" s="69"/>
      <c r="AO105" s="71"/>
      <c r="AP105" s="69"/>
      <c r="AQ105" s="70"/>
      <c r="AR105" s="69"/>
      <c r="AS105" s="71"/>
    </row>
    <row r="106" spans="1:51" ht="21.95" customHeight="1" thickBot="1" x14ac:dyDescent="0.3">
      <c r="A106" s="29"/>
      <c r="B106" s="29"/>
      <c r="C106" s="78"/>
      <c r="D106" s="80"/>
      <c r="E106" s="180" t="s">
        <v>40</v>
      </c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41"/>
      <c r="X106" s="42"/>
      <c r="Y106" s="42"/>
      <c r="Z106" s="62"/>
      <c r="AA106" s="63"/>
      <c r="AB106" s="79"/>
      <c r="AC106" s="79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</row>
    <row r="107" spans="1:51" ht="9" customHeight="1" x14ac:dyDescent="0.25">
      <c r="A107" s="29"/>
      <c r="B107" s="29"/>
      <c r="C107" s="78"/>
      <c r="D107" s="80"/>
      <c r="E107" s="80"/>
      <c r="F107" s="80"/>
      <c r="G107" s="37"/>
      <c r="H107" s="38"/>
      <c r="I107" s="78"/>
      <c r="J107" s="40"/>
      <c r="K107" s="37"/>
      <c r="L107" s="38"/>
      <c r="M107" s="78"/>
      <c r="N107" s="40"/>
      <c r="O107" s="37"/>
      <c r="P107" s="38"/>
      <c r="Q107" s="155"/>
      <c r="R107" s="155"/>
      <c r="S107" s="155"/>
      <c r="T107" s="155"/>
      <c r="U107" s="155"/>
      <c r="V107" s="155"/>
      <c r="W107" s="156"/>
      <c r="X107" s="42"/>
      <c r="Y107" s="42"/>
      <c r="Z107" s="62"/>
      <c r="AA107" s="63"/>
      <c r="AB107" s="79"/>
      <c r="AC107" s="79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51" ht="21.95" customHeight="1" x14ac:dyDescent="0.25">
      <c r="A108" s="29"/>
      <c r="B108" s="29"/>
      <c r="C108" s="78"/>
      <c r="D108" s="80"/>
      <c r="E108" s="157" t="s">
        <v>23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41"/>
      <c r="X108" s="42"/>
      <c r="Y108" s="42"/>
      <c r="Z108" s="62"/>
      <c r="AA108" s="63"/>
      <c r="AB108" s="79"/>
      <c r="AC108" s="79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51" ht="21.95" customHeight="1" x14ac:dyDescent="0.25">
      <c r="A109" s="29"/>
      <c r="B109" s="29"/>
      <c r="C109" s="78"/>
      <c r="D109" s="80"/>
      <c r="E109" s="278" t="s">
        <v>241</v>
      </c>
      <c r="F109" s="279"/>
      <c r="G109" s="279"/>
      <c r="H109" s="279"/>
      <c r="I109" s="279"/>
      <c r="J109" s="280"/>
      <c r="K109" s="37"/>
      <c r="L109" s="109">
        <v>0</v>
      </c>
      <c r="M109" s="186" t="s">
        <v>24</v>
      </c>
      <c r="N109" s="186"/>
      <c r="O109" s="64">
        <v>1</v>
      </c>
      <c r="P109" s="38"/>
      <c r="Q109" s="287" t="s">
        <v>239</v>
      </c>
      <c r="R109" s="288"/>
      <c r="S109" s="288"/>
      <c r="T109" s="288"/>
      <c r="U109" s="288"/>
      <c r="V109" s="289"/>
      <c r="W109" s="41"/>
      <c r="X109" s="42"/>
      <c r="Y109" s="42"/>
      <c r="Z109" s="62"/>
      <c r="AA109" s="63"/>
      <c r="AB109" s="79"/>
      <c r="AC109" s="79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1" ht="21.95" customHeight="1" x14ac:dyDescent="0.25">
      <c r="A110" s="29"/>
      <c r="B110" s="29"/>
      <c r="C110" s="78"/>
      <c r="D110" s="80"/>
      <c r="E110" s="281"/>
      <c r="F110" s="282"/>
      <c r="G110" s="282"/>
      <c r="H110" s="282"/>
      <c r="I110" s="282"/>
      <c r="J110" s="283"/>
      <c r="K110" s="37"/>
      <c r="L110" s="110">
        <v>0</v>
      </c>
      <c r="M110" s="158" t="s">
        <v>25</v>
      </c>
      <c r="N110" s="158"/>
      <c r="O110" s="65">
        <v>0</v>
      </c>
      <c r="P110" s="38"/>
      <c r="Q110" s="290"/>
      <c r="R110" s="291"/>
      <c r="S110" s="291"/>
      <c r="T110" s="291"/>
      <c r="U110" s="291"/>
      <c r="V110" s="292"/>
      <c r="W110" s="41"/>
      <c r="X110" s="42"/>
      <c r="Y110" s="42"/>
      <c r="Z110" s="62"/>
      <c r="AA110" s="63"/>
      <c r="AB110" s="79"/>
      <c r="AC110" s="79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</row>
    <row r="111" spans="1:51" ht="21.95" customHeight="1" thickBot="1" x14ac:dyDescent="0.3">
      <c r="A111" s="29"/>
      <c r="B111" s="29"/>
      <c r="C111" s="78"/>
      <c r="D111" s="80"/>
      <c r="E111" s="284"/>
      <c r="F111" s="285"/>
      <c r="G111" s="285"/>
      <c r="H111" s="285"/>
      <c r="I111" s="285"/>
      <c r="J111" s="286"/>
      <c r="K111" s="37"/>
      <c r="L111" s="108">
        <f>SUM(L109:L110)</f>
        <v>0</v>
      </c>
      <c r="M111" s="159"/>
      <c r="N111" s="159"/>
      <c r="O111" s="108">
        <f>SUM(O109:O110)</f>
        <v>1</v>
      </c>
      <c r="P111" s="38"/>
      <c r="Q111" s="293"/>
      <c r="R111" s="294"/>
      <c r="S111" s="294"/>
      <c r="T111" s="294"/>
      <c r="U111" s="294"/>
      <c r="V111" s="295"/>
      <c r="W111" s="41"/>
      <c r="X111" s="42"/>
      <c r="Y111" s="42"/>
      <c r="Z111" s="62"/>
      <c r="AA111" s="63"/>
      <c r="AB111" s="79"/>
      <c r="AC111" s="79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</row>
    <row r="112" spans="1:51" s="68" customFormat="1" ht="12" customHeight="1" thickTop="1" thickBot="1" x14ac:dyDescent="0.3">
      <c r="A112" s="33"/>
      <c r="B112" s="296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98"/>
      <c r="Y112" s="98"/>
      <c r="Z112" s="98"/>
      <c r="AA112" s="98"/>
      <c r="AB112" s="98"/>
      <c r="AC112" s="98"/>
      <c r="AD112" s="98"/>
      <c r="AE112" s="98"/>
      <c r="AH112" s="69"/>
      <c r="AI112" s="70"/>
      <c r="AJ112" s="69"/>
      <c r="AK112" s="71"/>
      <c r="AL112" s="69"/>
      <c r="AM112" s="70"/>
      <c r="AN112" s="69"/>
      <c r="AO112" s="71"/>
      <c r="AP112" s="69"/>
      <c r="AQ112" s="70"/>
      <c r="AR112" s="69"/>
      <c r="AS112" s="71"/>
    </row>
    <row r="113" spans="1:55" ht="21.95" customHeight="1" thickBot="1" x14ac:dyDescent="0.3">
      <c r="A113" s="38"/>
      <c r="B113" s="38"/>
      <c r="C113" s="96"/>
      <c r="D113" s="95"/>
      <c r="E113" s="180" t="s">
        <v>39</v>
      </c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41"/>
      <c r="X113" s="42"/>
      <c r="Y113" s="42"/>
      <c r="Z113" s="62"/>
      <c r="AA113" s="63"/>
      <c r="AB113" s="97"/>
      <c r="AC113" s="97"/>
      <c r="AD113" s="95"/>
      <c r="AE113" s="95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</row>
    <row r="114" spans="1:55" ht="9" customHeight="1" x14ac:dyDescent="0.25">
      <c r="A114" s="38"/>
      <c r="B114" s="38"/>
      <c r="C114" s="96"/>
      <c r="D114" s="95"/>
      <c r="E114" s="95"/>
      <c r="F114" s="95"/>
      <c r="G114" s="37"/>
      <c r="H114" s="38"/>
      <c r="I114" s="96"/>
      <c r="J114" s="40"/>
      <c r="K114" s="37"/>
      <c r="L114" s="38"/>
      <c r="M114" s="96"/>
      <c r="N114" s="40"/>
      <c r="O114" s="37"/>
      <c r="P114" s="38"/>
      <c r="Q114" s="156"/>
      <c r="R114" s="156"/>
      <c r="S114" s="156"/>
      <c r="T114" s="156"/>
      <c r="U114" s="156"/>
      <c r="V114" s="156"/>
      <c r="W114" s="156"/>
      <c r="X114" s="42"/>
      <c r="Y114" s="42"/>
      <c r="Z114" s="62"/>
      <c r="AA114" s="63"/>
      <c r="AB114" s="97"/>
      <c r="AC114" s="97"/>
      <c r="AD114" s="95"/>
      <c r="AE114" s="95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</row>
    <row r="115" spans="1:55" ht="21.95" customHeight="1" x14ac:dyDescent="0.25">
      <c r="A115" s="29"/>
      <c r="B115" s="29"/>
      <c r="C115" s="78"/>
      <c r="D115" s="80"/>
      <c r="E115" s="157" t="s">
        <v>23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41"/>
      <c r="X115" s="42"/>
      <c r="Y115" s="42"/>
      <c r="Z115" s="62"/>
      <c r="AA115" s="63"/>
      <c r="AB115" s="79"/>
      <c r="AC115" s="79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</row>
    <row r="116" spans="1:55" ht="21.95" customHeight="1" x14ac:dyDescent="0.25">
      <c r="A116" s="29"/>
      <c r="B116" s="29"/>
      <c r="C116" s="78"/>
      <c r="D116" s="80"/>
      <c r="E116" s="278" t="s">
        <v>243</v>
      </c>
      <c r="F116" s="279"/>
      <c r="G116" s="279"/>
      <c r="H116" s="279"/>
      <c r="I116" s="279"/>
      <c r="J116" s="280"/>
      <c r="K116" s="37"/>
      <c r="L116" s="109">
        <v>0</v>
      </c>
      <c r="M116" s="186" t="s">
        <v>24</v>
      </c>
      <c r="N116" s="186"/>
      <c r="O116" s="64">
        <v>0</v>
      </c>
      <c r="P116" s="38"/>
      <c r="Q116" s="287" t="s">
        <v>240</v>
      </c>
      <c r="R116" s="288"/>
      <c r="S116" s="288"/>
      <c r="T116" s="288"/>
      <c r="U116" s="288"/>
      <c r="V116" s="289"/>
      <c r="W116" s="41"/>
      <c r="X116" s="42"/>
      <c r="Y116" s="42"/>
      <c r="Z116" s="62"/>
      <c r="AA116" s="63"/>
      <c r="AB116" s="79"/>
      <c r="AC116" s="79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</row>
    <row r="117" spans="1:55" ht="21.95" customHeight="1" x14ac:dyDescent="0.25">
      <c r="A117" s="29"/>
      <c r="B117" s="29"/>
      <c r="C117" s="78"/>
      <c r="D117" s="80"/>
      <c r="E117" s="281"/>
      <c r="F117" s="282"/>
      <c r="G117" s="282"/>
      <c r="H117" s="282"/>
      <c r="I117" s="282"/>
      <c r="J117" s="283"/>
      <c r="K117" s="37"/>
      <c r="L117" s="110">
        <v>0</v>
      </c>
      <c r="M117" s="158" t="s">
        <v>25</v>
      </c>
      <c r="N117" s="158"/>
      <c r="O117" s="65">
        <v>2</v>
      </c>
      <c r="P117" s="38"/>
      <c r="Q117" s="290"/>
      <c r="R117" s="291"/>
      <c r="S117" s="291"/>
      <c r="T117" s="291"/>
      <c r="U117" s="291"/>
      <c r="V117" s="292"/>
      <c r="W117" s="41"/>
      <c r="X117" s="42"/>
      <c r="Y117" s="42"/>
      <c r="Z117" s="62"/>
      <c r="AA117" s="63"/>
      <c r="AB117" s="79"/>
      <c r="AC117" s="79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</row>
    <row r="118" spans="1:55" ht="21.95" customHeight="1" thickBot="1" x14ac:dyDescent="0.3">
      <c r="A118" s="29"/>
      <c r="B118" s="29"/>
      <c r="C118" s="78"/>
      <c r="D118" s="80"/>
      <c r="E118" s="284"/>
      <c r="F118" s="285"/>
      <c r="G118" s="285"/>
      <c r="H118" s="285"/>
      <c r="I118" s="285"/>
      <c r="J118" s="286"/>
      <c r="K118" s="37"/>
      <c r="L118" s="108">
        <f>SUM(L116:L117)</f>
        <v>0</v>
      </c>
      <c r="M118" s="159"/>
      <c r="N118" s="159"/>
      <c r="O118" s="108">
        <f>SUM(O116:O117)</f>
        <v>2</v>
      </c>
      <c r="P118" s="38"/>
      <c r="Q118" s="293"/>
      <c r="R118" s="294"/>
      <c r="S118" s="294"/>
      <c r="T118" s="294"/>
      <c r="U118" s="294"/>
      <c r="V118" s="295"/>
      <c r="W118" s="41"/>
      <c r="X118" s="42"/>
      <c r="Y118" s="42"/>
      <c r="Z118" s="62"/>
      <c r="AA118" s="63"/>
      <c r="AB118" s="79"/>
      <c r="AC118" s="79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</row>
    <row r="119" spans="1:55" ht="9" customHeight="1" thickTop="1" x14ac:dyDescent="0.25"/>
    <row r="120" spans="1:55" ht="20.100000000000001" customHeight="1" thickBot="1" x14ac:dyDescent="0.3"/>
    <row r="121" spans="1:55" s="7" customFormat="1" ht="20.100000000000001" customHeight="1" thickBot="1" x14ac:dyDescent="0.3">
      <c r="A121" s="10"/>
      <c r="B121" s="4"/>
      <c r="C121" s="274" t="s">
        <v>7</v>
      </c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6"/>
      <c r="Q121" s="76"/>
      <c r="R121" s="76"/>
      <c r="S121" s="76"/>
      <c r="T121" s="277" t="s">
        <v>1</v>
      </c>
      <c r="U121" s="277"/>
      <c r="V121" s="277"/>
      <c r="W121" s="277"/>
      <c r="X121" s="277"/>
      <c r="Y121" s="277"/>
      <c r="Z121" s="277"/>
      <c r="AA121" s="277"/>
      <c r="AB121" s="277"/>
      <c r="AC121" s="4"/>
      <c r="AD121" s="4"/>
      <c r="AE121" s="18"/>
      <c r="AF121" s="4"/>
      <c r="AG121" s="4"/>
      <c r="AH121" s="4"/>
      <c r="AI121" s="4"/>
      <c r="AJ121" s="76"/>
      <c r="AK121" s="76"/>
      <c r="AL121" s="76"/>
      <c r="AM121" s="76"/>
      <c r="AN121" s="4"/>
      <c r="AO121" s="13"/>
      <c r="AP121" s="14"/>
      <c r="AQ121" s="4"/>
      <c r="AR121" s="15"/>
      <c r="AS121" s="13"/>
      <c r="AT121" s="14"/>
      <c r="AU121" s="4"/>
      <c r="AV121" s="15"/>
      <c r="AW121" s="16"/>
      <c r="AX121" s="6"/>
      <c r="AY121" s="6"/>
      <c r="AZ121" s="6"/>
      <c r="BA121" s="6"/>
      <c r="BB121" s="76"/>
      <c r="BC121" s="6"/>
    </row>
    <row r="122" spans="1:55" ht="20.100000000000001" customHeight="1" thickBot="1" x14ac:dyDescent="0.3"/>
    <row r="123" spans="1:55" s="7" customFormat="1" ht="20.100000000000001" customHeight="1" x14ac:dyDescent="0.25">
      <c r="A123" s="8"/>
      <c r="B123" s="261" t="s">
        <v>8</v>
      </c>
      <c r="C123" s="262"/>
      <c r="D123" s="262"/>
      <c r="E123" s="263"/>
      <c r="F123" s="149" t="s">
        <v>9</v>
      </c>
      <c r="G123" s="150"/>
      <c r="H123" s="150"/>
      <c r="I123" s="150"/>
      <c r="J123" s="150"/>
      <c r="K123" s="150"/>
      <c r="L123" s="151"/>
      <c r="M123" s="152" t="s">
        <v>10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4"/>
      <c r="X123" s="141" t="s">
        <v>11</v>
      </c>
      <c r="Y123" s="142"/>
      <c r="Z123" s="142"/>
      <c r="AA123" s="143"/>
      <c r="AB123" s="141" t="s">
        <v>12</v>
      </c>
      <c r="AC123" s="142"/>
      <c r="AD123" s="142"/>
      <c r="AE123" s="144"/>
      <c r="AF123" s="6"/>
      <c r="AG123" s="6"/>
      <c r="AH123" s="9"/>
      <c r="AI123" s="10"/>
      <c r="AJ123" s="9"/>
      <c r="AK123" s="11"/>
      <c r="AL123" s="9"/>
      <c r="AM123" s="10"/>
      <c r="AN123" s="9"/>
      <c r="AO123" s="11"/>
      <c r="AP123" s="9"/>
      <c r="AQ123" s="10"/>
      <c r="AR123" s="9"/>
      <c r="AS123" s="11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s="7" customFormat="1" ht="20.100000000000001" customHeight="1" x14ac:dyDescent="0.25">
      <c r="A124" s="12"/>
      <c r="B124" s="264" t="s">
        <v>13</v>
      </c>
      <c r="C124" s="265"/>
      <c r="D124" s="265"/>
      <c r="E124" s="266"/>
      <c r="F124" s="267">
        <v>0.375</v>
      </c>
      <c r="G124" s="268"/>
      <c r="H124" s="269"/>
      <c r="I124" s="19" t="s">
        <v>14</v>
      </c>
      <c r="J124" s="270">
        <v>0.39930555555555558</v>
      </c>
      <c r="K124" s="268"/>
      <c r="L124" s="271"/>
      <c r="M124" s="272" t="s">
        <v>90</v>
      </c>
      <c r="N124" s="265"/>
      <c r="O124" s="265"/>
      <c r="P124" s="265"/>
      <c r="Q124" s="273"/>
      <c r="R124" s="3" t="s">
        <v>15</v>
      </c>
      <c r="S124" s="265" t="s">
        <v>93</v>
      </c>
      <c r="T124" s="265"/>
      <c r="U124" s="265"/>
      <c r="V124" s="265"/>
      <c r="W124" s="266"/>
      <c r="X124" s="145" t="str">
        <f>M129</f>
        <v>レパード</v>
      </c>
      <c r="Y124" s="146"/>
      <c r="Z124" s="146"/>
      <c r="AA124" s="147"/>
      <c r="AB124" s="145" t="str">
        <f>S129</f>
        <v>北前野</v>
      </c>
      <c r="AC124" s="146"/>
      <c r="AD124" s="146"/>
      <c r="AE124" s="148"/>
      <c r="AF124" s="6"/>
      <c r="AG124" s="6"/>
      <c r="AH124" s="17"/>
      <c r="AI124" s="14"/>
      <c r="AJ124" s="17"/>
      <c r="AK124" s="15"/>
      <c r="AL124" s="17"/>
      <c r="AM124" s="14"/>
      <c r="AN124" s="17"/>
      <c r="AO124" s="15"/>
      <c r="AP124" s="17"/>
      <c r="AQ124" s="14"/>
      <c r="AR124" s="17"/>
      <c r="AS124" s="15"/>
      <c r="AT124" s="6"/>
      <c r="AU124" s="6"/>
      <c r="AV124" s="17"/>
      <c r="AW124" s="17"/>
      <c r="AX124" s="17"/>
      <c r="AY124" s="17"/>
      <c r="AZ124" s="17"/>
      <c r="BA124" s="17"/>
      <c r="BB124" s="17"/>
      <c r="BC124" s="17"/>
    </row>
    <row r="125" spans="1:55" s="7" customFormat="1" ht="20.100000000000001" customHeight="1" x14ac:dyDescent="0.25">
      <c r="A125" s="17"/>
      <c r="B125" s="114" t="s">
        <v>16</v>
      </c>
      <c r="C125" s="115"/>
      <c r="D125" s="115"/>
      <c r="E125" s="116"/>
      <c r="F125" s="117">
        <v>0.40277777777777773</v>
      </c>
      <c r="G125" s="118"/>
      <c r="H125" s="119"/>
      <c r="I125" s="20" t="s">
        <v>14</v>
      </c>
      <c r="J125" s="120">
        <v>0.42708333333333331</v>
      </c>
      <c r="K125" s="118"/>
      <c r="L125" s="121"/>
      <c r="M125" s="122" t="s">
        <v>71</v>
      </c>
      <c r="N125" s="115"/>
      <c r="O125" s="115"/>
      <c r="P125" s="115"/>
      <c r="Q125" s="260"/>
      <c r="R125" s="1" t="s">
        <v>15</v>
      </c>
      <c r="S125" s="115" t="s">
        <v>73</v>
      </c>
      <c r="T125" s="115"/>
      <c r="U125" s="115"/>
      <c r="V125" s="115"/>
      <c r="W125" s="116"/>
      <c r="X125" s="123" t="str">
        <f>M124</f>
        <v>高島Y</v>
      </c>
      <c r="Y125" s="124"/>
      <c r="Z125" s="124"/>
      <c r="AA125" s="125"/>
      <c r="AB125" s="123" t="str">
        <f>S124</f>
        <v>ｺﾞｰﾙﾃﾞﾝ</v>
      </c>
      <c r="AC125" s="124"/>
      <c r="AD125" s="124"/>
      <c r="AE125" s="126"/>
      <c r="AF125" s="6"/>
      <c r="AG125" s="6"/>
      <c r="AH125" s="17"/>
      <c r="AI125" s="14"/>
      <c r="AJ125" s="17"/>
      <c r="AK125" s="15"/>
      <c r="AL125" s="17"/>
      <c r="AM125" s="14"/>
      <c r="AN125" s="17"/>
      <c r="AO125" s="15"/>
      <c r="AP125" s="17"/>
      <c r="AQ125" s="14"/>
      <c r="AR125" s="17"/>
      <c r="AS125" s="15"/>
      <c r="AT125" s="6"/>
      <c r="AU125" s="6"/>
      <c r="AV125" s="17"/>
      <c r="AW125" s="17"/>
      <c r="AX125" s="17"/>
      <c r="AY125" s="17"/>
      <c r="AZ125" s="17"/>
      <c r="BA125" s="17"/>
      <c r="BB125" s="17"/>
      <c r="BC125" s="17"/>
    </row>
    <row r="126" spans="1:55" s="7" customFormat="1" ht="20.100000000000001" customHeight="1" x14ac:dyDescent="0.25">
      <c r="A126" s="14"/>
      <c r="B126" s="114" t="s">
        <v>17</v>
      </c>
      <c r="C126" s="115"/>
      <c r="D126" s="115"/>
      <c r="E126" s="116"/>
      <c r="F126" s="117">
        <v>0.43055555555555558</v>
      </c>
      <c r="G126" s="118"/>
      <c r="H126" s="119"/>
      <c r="I126" s="20" t="s">
        <v>14</v>
      </c>
      <c r="J126" s="120">
        <v>0.4548611111111111</v>
      </c>
      <c r="K126" s="118"/>
      <c r="L126" s="121"/>
      <c r="M126" s="122" t="s">
        <v>110</v>
      </c>
      <c r="N126" s="115"/>
      <c r="O126" s="115"/>
      <c r="P126" s="115"/>
      <c r="Q126" s="260"/>
      <c r="R126" s="1" t="s">
        <v>15</v>
      </c>
      <c r="S126" s="115" t="s">
        <v>91</v>
      </c>
      <c r="T126" s="115"/>
      <c r="U126" s="115"/>
      <c r="V126" s="115"/>
      <c r="W126" s="260"/>
      <c r="X126" s="123" t="str">
        <f t="shared" ref="X126:X128" si="0">M125</f>
        <v>桜川</v>
      </c>
      <c r="Y126" s="124"/>
      <c r="Z126" s="124"/>
      <c r="AA126" s="125"/>
      <c r="AB126" s="123" t="str">
        <f t="shared" ref="AB126:AB128" si="1">S125</f>
        <v>レパード</v>
      </c>
      <c r="AC126" s="124"/>
      <c r="AD126" s="124"/>
      <c r="AE126" s="126"/>
      <c r="AF126" s="6"/>
      <c r="AG126" s="6"/>
      <c r="AH126" s="17"/>
      <c r="AI126" s="14"/>
      <c r="AJ126" s="17"/>
      <c r="AK126" s="15"/>
      <c r="AL126" s="17"/>
      <c r="AM126" s="14"/>
      <c r="AN126" s="17"/>
      <c r="AO126" s="15"/>
      <c r="AP126" s="17"/>
      <c r="AQ126" s="14"/>
      <c r="AR126" s="17"/>
      <c r="AS126" s="15"/>
      <c r="AT126" s="6"/>
      <c r="AU126" s="6"/>
      <c r="AV126" s="17"/>
      <c r="AW126" s="17"/>
      <c r="AX126" s="17"/>
      <c r="AY126" s="17"/>
      <c r="AZ126" s="17"/>
      <c r="BA126" s="17"/>
      <c r="BB126" s="17"/>
      <c r="BC126" s="17"/>
    </row>
    <row r="127" spans="1:55" s="7" customFormat="1" ht="20.100000000000001" customHeight="1" x14ac:dyDescent="0.25">
      <c r="A127" s="14"/>
      <c r="B127" s="114" t="s">
        <v>18</v>
      </c>
      <c r="C127" s="115"/>
      <c r="D127" s="115"/>
      <c r="E127" s="116"/>
      <c r="F127" s="117">
        <v>0.45833333333333298</v>
      </c>
      <c r="G127" s="118"/>
      <c r="H127" s="119"/>
      <c r="I127" s="20" t="s">
        <v>14</v>
      </c>
      <c r="J127" s="120">
        <v>0.48263888888888901</v>
      </c>
      <c r="K127" s="118"/>
      <c r="L127" s="121"/>
      <c r="M127" s="122" t="s">
        <v>61</v>
      </c>
      <c r="N127" s="115"/>
      <c r="O127" s="115"/>
      <c r="P127" s="115"/>
      <c r="Q127" s="260"/>
      <c r="R127" s="1" t="s">
        <v>15</v>
      </c>
      <c r="S127" s="115" t="s">
        <v>71</v>
      </c>
      <c r="T127" s="115"/>
      <c r="U127" s="115"/>
      <c r="V127" s="115"/>
      <c r="W127" s="116"/>
      <c r="X127" s="123" t="str">
        <f t="shared" si="0"/>
        <v>中台 B</v>
      </c>
      <c r="Y127" s="124"/>
      <c r="Z127" s="124"/>
      <c r="AA127" s="125"/>
      <c r="AB127" s="123" t="str">
        <f t="shared" si="1"/>
        <v>高島Y</v>
      </c>
      <c r="AC127" s="124"/>
      <c r="AD127" s="124"/>
      <c r="AE127" s="126"/>
      <c r="AF127" s="6"/>
      <c r="AG127" s="6"/>
      <c r="AH127" s="17"/>
      <c r="AI127" s="14"/>
      <c r="AJ127" s="17"/>
      <c r="AK127" s="15"/>
      <c r="AL127" s="17"/>
      <c r="AM127" s="14"/>
      <c r="AN127" s="17"/>
      <c r="AO127" s="15"/>
      <c r="AP127" s="17"/>
      <c r="AQ127" s="14"/>
      <c r="AR127" s="17"/>
      <c r="AS127" s="15"/>
      <c r="AT127" s="6"/>
      <c r="AU127" s="6"/>
      <c r="AV127" s="17"/>
      <c r="AW127" s="17"/>
      <c r="AX127" s="17"/>
      <c r="AY127" s="17"/>
      <c r="AZ127" s="17"/>
      <c r="BA127" s="17"/>
      <c r="BB127" s="17"/>
      <c r="BC127" s="17"/>
    </row>
    <row r="128" spans="1:55" s="7" customFormat="1" ht="20.100000000000001" customHeight="1" x14ac:dyDescent="0.25">
      <c r="A128" s="14"/>
      <c r="B128" s="114" t="s">
        <v>19</v>
      </c>
      <c r="C128" s="115"/>
      <c r="D128" s="115"/>
      <c r="E128" s="116"/>
      <c r="F128" s="117">
        <v>0.48611111111111099</v>
      </c>
      <c r="G128" s="118"/>
      <c r="H128" s="119"/>
      <c r="I128" s="20" t="s">
        <v>14</v>
      </c>
      <c r="J128" s="120">
        <v>0.51041666666666696</v>
      </c>
      <c r="K128" s="118"/>
      <c r="L128" s="121"/>
      <c r="M128" s="122" t="s">
        <v>92</v>
      </c>
      <c r="N128" s="115"/>
      <c r="O128" s="115"/>
      <c r="P128" s="115"/>
      <c r="Q128" s="115"/>
      <c r="R128" s="1" t="s">
        <v>15</v>
      </c>
      <c r="S128" s="115" t="s">
        <v>110</v>
      </c>
      <c r="T128" s="115"/>
      <c r="U128" s="115"/>
      <c r="V128" s="115"/>
      <c r="W128" s="115"/>
      <c r="X128" s="123" t="str">
        <f t="shared" si="0"/>
        <v>北前野</v>
      </c>
      <c r="Y128" s="124"/>
      <c r="Z128" s="124"/>
      <c r="AA128" s="125"/>
      <c r="AB128" s="123" t="str">
        <f t="shared" si="1"/>
        <v>桜川</v>
      </c>
      <c r="AC128" s="124"/>
      <c r="AD128" s="124"/>
      <c r="AE128" s="126"/>
      <c r="AF128" s="6"/>
      <c r="AG128" s="6"/>
      <c r="AH128" s="17"/>
      <c r="AI128" s="14"/>
      <c r="AJ128" s="17"/>
      <c r="AK128" s="15"/>
      <c r="AL128" s="17"/>
      <c r="AM128" s="14"/>
      <c r="AN128" s="17"/>
      <c r="AO128" s="15"/>
      <c r="AP128" s="17"/>
      <c r="AQ128" s="14"/>
      <c r="AR128" s="17"/>
      <c r="AS128" s="15"/>
      <c r="AT128" s="6"/>
      <c r="AU128" s="6"/>
      <c r="AV128" s="17"/>
      <c r="AW128" s="17"/>
      <c r="AX128" s="17"/>
      <c r="AY128" s="17"/>
      <c r="AZ128" s="17"/>
      <c r="BA128" s="17"/>
      <c r="BB128" s="17"/>
      <c r="BC128" s="17"/>
    </row>
    <row r="129" spans="1:55" s="7" customFormat="1" ht="20.100000000000001" customHeight="1" x14ac:dyDescent="0.25">
      <c r="A129" s="14"/>
      <c r="B129" s="114" t="s">
        <v>20</v>
      </c>
      <c r="C129" s="115"/>
      <c r="D129" s="115"/>
      <c r="E129" s="116"/>
      <c r="F129" s="117">
        <v>0.51388888888888895</v>
      </c>
      <c r="G129" s="118"/>
      <c r="H129" s="119"/>
      <c r="I129" s="20" t="s">
        <v>14</v>
      </c>
      <c r="J129" s="120">
        <v>0.53819444444444398</v>
      </c>
      <c r="K129" s="118"/>
      <c r="L129" s="121"/>
      <c r="M129" s="122" t="s">
        <v>72</v>
      </c>
      <c r="N129" s="115"/>
      <c r="O129" s="115"/>
      <c r="P129" s="115"/>
      <c r="Q129" s="260"/>
      <c r="R129" s="1" t="s">
        <v>15</v>
      </c>
      <c r="S129" s="115" t="s">
        <v>61</v>
      </c>
      <c r="T129" s="115"/>
      <c r="U129" s="115"/>
      <c r="V129" s="115"/>
      <c r="W129" s="115"/>
      <c r="X129" s="123" t="str">
        <f t="shared" ref="X129" si="2">M128</f>
        <v>ｺﾞｰﾙﾃﾞﾝ</v>
      </c>
      <c r="Y129" s="124"/>
      <c r="Z129" s="124"/>
      <c r="AA129" s="125"/>
      <c r="AB129" s="123" t="str">
        <f t="shared" ref="AB129" si="3">S128</f>
        <v>中台 B</v>
      </c>
      <c r="AC129" s="124"/>
      <c r="AD129" s="124"/>
      <c r="AE129" s="126"/>
      <c r="AF129" s="6"/>
      <c r="AG129" s="6"/>
      <c r="AH129" s="17"/>
      <c r="AI129" s="14"/>
      <c r="AJ129" s="17"/>
      <c r="AK129" s="15"/>
      <c r="AL129" s="17"/>
      <c r="AM129" s="14"/>
      <c r="AN129" s="17"/>
      <c r="AO129" s="15"/>
      <c r="AP129" s="17"/>
      <c r="AQ129" s="14"/>
      <c r="AR129" s="17"/>
      <c r="AS129" s="15"/>
      <c r="AT129" s="6"/>
      <c r="AU129" s="6"/>
      <c r="AV129" s="17"/>
      <c r="AW129" s="17"/>
      <c r="AX129" s="17"/>
      <c r="AY129" s="17"/>
      <c r="AZ129" s="17"/>
      <c r="BA129" s="17"/>
      <c r="BB129" s="17"/>
      <c r="BC129" s="17"/>
    </row>
    <row r="130" spans="1:55" s="7" customFormat="1" ht="20.100000000000001" customHeight="1" x14ac:dyDescent="0.25">
      <c r="A130" s="12"/>
      <c r="B130" s="114" t="s">
        <v>21</v>
      </c>
      <c r="C130" s="115"/>
      <c r="D130" s="115"/>
      <c r="E130" s="116"/>
      <c r="F130" s="117">
        <v>0.54166666666666696</v>
      </c>
      <c r="G130" s="118"/>
      <c r="H130" s="119"/>
      <c r="I130" s="20" t="s">
        <v>14</v>
      </c>
      <c r="J130" s="120">
        <v>0.56597222222222199</v>
      </c>
      <c r="K130" s="118"/>
      <c r="L130" s="121"/>
      <c r="M130" s="122"/>
      <c r="N130" s="115"/>
      <c r="O130" s="115"/>
      <c r="P130" s="115"/>
      <c r="Q130" s="115"/>
      <c r="R130" s="1" t="s">
        <v>15</v>
      </c>
      <c r="S130" s="115"/>
      <c r="T130" s="115"/>
      <c r="U130" s="115"/>
      <c r="V130" s="115"/>
      <c r="W130" s="116"/>
      <c r="X130" s="123"/>
      <c r="Y130" s="124"/>
      <c r="Z130" s="124"/>
      <c r="AA130" s="125"/>
      <c r="AB130" s="123"/>
      <c r="AC130" s="124"/>
      <c r="AD130" s="124"/>
      <c r="AE130" s="126"/>
      <c r="AF130" s="6"/>
      <c r="AG130" s="6"/>
      <c r="AH130" s="17"/>
      <c r="AI130" s="14"/>
      <c r="AJ130" s="17"/>
      <c r="AK130" s="15"/>
      <c r="AL130" s="17"/>
      <c r="AM130" s="14"/>
      <c r="AN130" s="17"/>
      <c r="AO130" s="15"/>
      <c r="AP130" s="17"/>
      <c r="AQ130" s="14"/>
      <c r="AR130" s="17"/>
      <c r="AS130" s="15"/>
      <c r="AT130" s="6"/>
      <c r="AU130" s="6"/>
      <c r="AV130" s="17"/>
      <c r="AW130" s="17"/>
      <c r="AX130" s="17"/>
      <c r="AY130" s="17"/>
      <c r="AZ130" s="17"/>
      <c r="BA130" s="17"/>
      <c r="BB130" s="17"/>
      <c r="BC130" s="17"/>
    </row>
    <row r="131" spans="1:55" s="7" customFormat="1" ht="20.100000000000001" customHeight="1" thickBot="1" x14ac:dyDescent="0.3">
      <c r="A131" s="12"/>
      <c r="B131" s="127" t="s">
        <v>22</v>
      </c>
      <c r="C131" s="128"/>
      <c r="D131" s="128"/>
      <c r="E131" s="129"/>
      <c r="F131" s="130">
        <v>0.56944444444444497</v>
      </c>
      <c r="G131" s="131"/>
      <c r="H131" s="132"/>
      <c r="I131" s="21" t="s">
        <v>14</v>
      </c>
      <c r="J131" s="133">
        <v>0.59375</v>
      </c>
      <c r="K131" s="131"/>
      <c r="L131" s="134"/>
      <c r="M131" s="135"/>
      <c r="N131" s="128"/>
      <c r="O131" s="128"/>
      <c r="P131" s="128"/>
      <c r="Q131" s="136"/>
      <c r="R131" s="2" t="s">
        <v>15</v>
      </c>
      <c r="S131" s="128"/>
      <c r="T131" s="128"/>
      <c r="U131" s="128"/>
      <c r="V131" s="128"/>
      <c r="W131" s="129"/>
      <c r="X131" s="137"/>
      <c r="Y131" s="138"/>
      <c r="Z131" s="138"/>
      <c r="AA131" s="139"/>
      <c r="AB131" s="137"/>
      <c r="AC131" s="138"/>
      <c r="AD131" s="138"/>
      <c r="AE131" s="140"/>
      <c r="AF131" s="6"/>
      <c r="AG131" s="6"/>
      <c r="AH131" s="17"/>
      <c r="AI131" s="14"/>
      <c r="AJ131" s="17"/>
      <c r="AK131" s="15"/>
      <c r="AL131" s="17"/>
      <c r="AM131" s="14"/>
      <c r="AN131" s="17"/>
      <c r="AO131" s="15"/>
      <c r="AP131" s="17"/>
      <c r="AQ131" s="14"/>
      <c r="AR131" s="17"/>
      <c r="AS131" s="15"/>
      <c r="AT131" s="6"/>
      <c r="AU131" s="6"/>
      <c r="AV131" s="17"/>
      <c r="AW131" s="17"/>
      <c r="AX131" s="17"/>
      <c r="AY131" s="17"/>
      <c r="AZ131" s="17"/>
      <c r="BA131" s="17"/>
      <c r="BB131" s="17"/>
      <c r="BC131" s="17"/>
    </row>
    <row r="132" spans="1:55" ht="20.100000000000001" customHeight="1" thickBot="1" x14ac:dyDescent="0.3"/>
    <row r="133" spans="1:55" s="7" customFormat="1" ht="20.100000000000001" customHeight="1" x14ac:dyDescent="0.25">
      <c r="A133" s="8"/>
      <c r="B133" s="261" t="s">
        <v>32</v>
      </c>
      <c r="C133" s="262"/>
      <c r="D133" s="262"/>
      <c r="E133" s="263"/>
      <c r="F133" s="149" t="s">
        <v>9</v>
      </c>
      <c r="G133" s="150"/>
      <c r="H133" s="150"/>
      <c r="I133" s="150"/>
      <c r="J133" s="150"/>
      <c r="K133" s="150"/>
      <c r="L133" s="151"/>
      <c r="M133" s="152" t="s">
        <v>10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4"/>
      <c r="X133" s="141" t="s">
        <v>11</v>
      </c>
      <c r="Y133" s="142"/>
      <c r="Z133" s="142"/>
      <c r="AA133" s="143"/>
      <c r="AB133" s="141" t="s">
        <v>12</v>
      </c>
      <c r="AC133" s="142"/>
      <c r="AD133" s="142"/>
      <c r="AE133" s="144"/>
      <c r="AF133" s="6"/>
      <c r="AG133" s="6"/>
      <c r="AH133" s="9"/>
      <c r="AI133" s="10"/>
      <c r="AJ133" s="9"/>
      <c r="AK133" s="11"/>
      <c r="AL133" s="9"/>
      <c r="AM133" s="10"/>
      <c r="AN133" s="9"/>
      <c r="AO133" s="11"/>
      <c r="AP133" s="9"/>
      <c r="AQ133" s="10"/>
      <c r="AR133" s="9"/>
      <c r="AS133" s="11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s="7" customFormat="1" ht="20.100000000000001" customHeight="1" x14ac:dyDescent="0.25">
      <c r="A134" s="12"/>
      <c r="B134" s="264" t="s">
        <v>13</v>
      </c>
      <c r="C134" s="265"/>
      <c r="D134" s="265"/>
      <c r="E134" s="266"/>
      <c r="F134" s="267">
        <v>0.375</v>
      </c>
      <c r="G134" s="268"/>
      <c r="H134" s="269"/>
      <c r="I134" s="19" t="s">
        <v>14</v>
      </c>
      <c r="J134" s="270">
        <v>0.39930555555555558</v>
      </c>
      <c r="K134" s="268"/>
      <c r="L134" s="271"/>
      <c r="M134" s="272" t="s">
        <v>55</v>
      </c>
      <c r="N134" s="265"/>
      <c r="O134" s="265"/>
      <c r="P134" s="265"/>
      <c r="Q134" s="273"/>
      <c r="R134" s="3" t="s">
        <v>15</v>
      </c>
      <c r="S134" s="265" t="s">
        <v>98</v>
      </c>
      <c r="T134" s="265"/>
      <c r="U134" s="265"/>
      <c r="V134" s="265"/>
      <c r="W134" s="266"/>
      <c r="X134" s="145" t="str">
        <f>M139</f>
        <v>熊野</v>
      </c>
      <c r="Y134" s="146"/>
      <c r="Z134" s="146"/>
      <c r="AA134" s="147"/>
      <c r="AB134" s="145" t="str">
        <f>S139</f>
        <v>九曜Jr</v>
      </c>
      <c r="AC134" s="146"/>
      <c r="AD134" s="146"/>
      <c r="AE134" s="148"/>
      <c r="AF134" s="6"/>
      <c r="AG134" s="6"/>
      <c r="AH134" s="17"/>
      <c r="AI134" s="14"/>
      <c r="AJ134" s="17"/>
      <c r="AK134" s="15"/>
      <c r="AL134" s="17"/>
      <c r="AM134" s="14"/>
      <c r="AN134" s="17"/>
      <c r="AO134" s="15"/>
      <c r="AP134" s="17"/>
      <c r="AQ134" s="14"/>
      <c r="AR134" s="17"/>
      <c r="AS134" s="15"/>
      <c r="AT134" s="6"/>
      <c r="AU134" s="6"/>
      <c r="AV134" s="17"/>
      <c r="AW134" s="17"/>
      <c r="AX134" s="17"/>
      <c r="AY134" s="17"/>
      <c r="AZ134" s="17"/>
      <c r="BA134" s="17"/>
      <c r="BB134" s="17"/>
      <c r="BC134" s="17"/>
    </row>
    <row r="135" spans="1:55" s="7" customFormat="1" ht="20.100000000000001" customHeight="1" x14ac:dyDescent="0.25">
      <c r="A135" s="17"/>
      <c r="B135" s="114" t="s">
        <v>16</v>
      </c>
      <c r="C135" s="115"/>
      <c r="D135" s="115"/>
      <c r="E135" s="116"/>
      <c r="F135" s="117">
        <v>0.40277777777777773</v>
      </c>
      <c r="G135" s="118"/>
      <c r="H135" s="119"/>
      <c r="I135" s="20" t="s">
        <v>14</v>
      </c>
      <c r="J135" s="120">
        <v>0.42708333333333331</v>
      </c>
      <c r="K135" s="118"/>
      <c r="L135" s="121"/>
      <c r="M135" s="122" t="s">
        <v>104</v>
      </c>
      <c r="N135" s="115"/>
      <c r="O135" s="115"/>
      <c r="P135" s="115"/>
      <c r="Q135" s="260"/>
      <c r="R135" s="1" t="s">
        <v>15</v>
      </c>
      <c r="S135" s="115" t="s">
        <v>102</v>
      </c>
      <c r="T135" s="115"/>
      <c r="U135" s="115"/>
      <c r="V135" s="115"/>
      <c r="W135" s="116"/>
      <c r="X135" s="123" t="str">
        <f>M134</f>
        <v>ＢＬＵＥ　ＥＡＧＬＥＳ</v>
      </c>
      <c r="Y135" s="124"/>
      <c r="Z135" s="124"/>
      <c r="AA135" s="125"/>
      <c r="AB135" s="123" t="str">
        <f>S134</f>
        <v>アミーゴ</v>
      </c>
      <c r="AC135" s="124"/>
      <c r="AD135" s="124"/>
      <c r="AE135" s="126"/>
      <c r="AF135" s="6"/>
      <c r="AG135" s="6"/>
      <c r="AH135" s="17"/>
      <c r="AI135" s="14"/>
      <c r="AJ135" s="17"/>
      <c r="AK135" s="15"/>
      <c r="AL135" s="17"/>
      <c r="AM135" s="14"/>
      <c r="AN135" s="17"/>
      <c r="AO135" s="15"/>
      <c r="AP135" s="17"/>
      <c r="AQ135" s="14"/>
      <c r="AR135" s="17"/>
      <c r="AS135" s="15"/>
      <c r="AT135" s="6"/>
      <c r="AU135" s="6"/>
      <c r="AV135" s="17"/>
      <c r="AW135" s="17"/>
      <c r="AX135" s="17"/>
      <c r="AY135" s="17"/>
      <c r="AZ135" s="17"/>
      <c r="BA135" s="17"/>
      <c r="BB135" s="17"/>
      <c r="BC135" s="17"/>
    </row>
    <row r="136" spans="1:55" s="7" customFormat="1" ht="20.100000000000001" customHeight="1" x14ac:dyDescent="0.25">
      <c r="A136" s="14"/>
      <c r="B136" s="114" t="s">
        <v>17</v>
      </c>
      <c r="C136" s="115"/>
      <c r="D136" s="115"/>
      <c r="E136" s="116"/>
      <c r="F136" s="117">
        <v>0.43055555555555558</v>
      </c>
      <c r="G136" s="118"/>
      <c r="H136" s="119"/>
      <c r="I136" s="20" t="s">
        <v>14</v>
      </c>
      <c r="J136" s="120">
        <v>0.4548611111111111</v>
      </c>
      <c r="K136" s="118"/>
      <c r="L136" s="121"/>
      <c r="M136" s="122" t="s">
        <v>98</v>
      </c>
      <c r="N136" s="115"/>
      <c r="O136" s="115"/>
      <c r="P136" s="115"/>
      <c r="Q136" s="260"/>
      <c r="R136" s="1" t="s">
        <v>15</v>
      </c>
      <c r="S136" s="115" t="s">
        <v>99</v>
      </c>
      <c r="T136" s="115"/>
      <c r="U136" s="115"/>
      <c r="V136" s="115"/>
      <c r="W136" s="260"/>
      <c r="X136" s="123" t="str">
        <f t="shared" ref="X136:X139" si="4">M135</f>
        <v>ビートル</v>
      </c>
      <c r="Y136" s="124"/>
      <c r="Z136" s="124"/>
      <c r="AA136" s="125"/>
      <c r="AB136" s="123" t="str">
        <f t="shared" ref="AB136:AB139" si="5">S135</f>
        <v>熊野</v>
      </c>
      <c r="AC136" s="124"/>
      <c r="AD136" s="124"/>
      <c r="AE136" s="126"/>
      <c r="AF136" s="6"/>
      <c r="AG136" s="6"/>
      <c r="AH136" s="17"/>
      <c r="AI136" s="14"/>
      <c r="AJ136" s="17"/>
      <c r="AK136" s="15"/>
      <c r="AL136" s="17"/>
      <c r="AM136" s="14"/>
      <c r="AN136" s="17"/>
      <c r="AO136" s="15"/>
      <c r="AP136" s="17"/>
      <c r="AQ136" s="14"/>
      <c r="AR136" s="17"/>
      <c r="AS136" s="15"/>
      <c r="AT136" s="6"/>
      <c r="AU136" s="6"/>
      <c r="AV136" s="17"/>
      <c r="AW136" s="17"/>
      <c r="AX136" s="17"/>
      <c r="AY136" s="17"/>
      <c r="AZ136" s="17"/>
      <c r="BA136" s="17"/>
      <c r="BB136" s="17"/>
      <c r="BC136" s="17"/>
    </row>
    <row r="137" spans="1:55" s="7" customFormat="1" ht="20.100000000000001" customHeight="1" x14ac:dyDescent="0.25">
      <c r="A137" s="14"/>
      <c r="B137" s="114" t="s">
        <v>18</v>
      </c>
      <c r="C137" s="115"/>
      <c r="D137" s="115"/>
      <c r="E137" s="116"/>
      <c r="F137" s="117">
        <v>0.45833333333333298</v>
      </c>
      <c r="G137" s="118"/>
      <c r="H137" s="119"/>
      <c r="I137" s="20" t="s">
        <v>14</v>
      </c>
      <c r="J137" s="120">
        <v>0.48263888888888901</v>
      </c>
      <c r="K137" s="118"/>
      <c r="L137" s="121"/>
      <c r="M137" s="122" t="s">
        <v>57</v>
      </c>
      <c r="N137" s="115"/>
      <c r="O137" s="115"/>
      <c r="P137" s="115"/>
      <c r="Q137" s="260"/>
      <c r="R137" s="1" t="s">
        <v>15</v>
      </c>
      <c r="S137" s="122" t="s">
        <v>52</v>
      </c>
      <c r="T137" s="115"/>
      <c r="U137" s="115"/>
      <c r="V137" s="115"/>
      <c r="W137" s="260"/>
      <c r="X137" s="123" t="str">
        <f t="shared" si="4"/>
        <v>アミーゴ</v>
      </c>
      <c r="Y137" s="124"/>
      <c r="Z137" s="124"/>
      <c r="AA137" s="125"/>
      <c r="AB137" s="123" t="str">
        <f t="shared" si="5"/>
        <v>志村東</v>
      </c>
      <c r="AC137" s="124"/>
      <c r="AD137" s="124"/>
      <c r="AE137" s="126"/>
      <c r="AF137" s="6"/>
      <c r="AG137" s="6"/>
      <c r="AH137" s="17"/>
      <c r="AI137" s="14"/>
      <c r="AJ137" s="17"/>
      <c r="AK137" s="15"/>
      <c r="AL137" s="17"/>
      <c r="AM137" s="14"/>
      <c r="AN137" s="17"/>
      <c r="AO137" s="15"/>
      <c r="AP137" s="17"/>
      <c r="AQ137" s="14"/>
      <c r="AR137" s="17"/>
      <c r="AS137" s="15"/>
      <c r="AT137" s="6"/>
      <c r="AU137" s="6"/>
      <c r="AV137" s="17"/>
      <c r="AW137" s="17"/>
      <c r="AX137" s="17"/>
      <c r="AY137" s="17"/>
      <c r="AZ137" s="17"/>
      <c r="BA137" s="17"/>
      <c r="BB137" s="17"/>
      <c r="BC137" s="17"/>
    </row>
    <row r="138" spans="1:55" s="7" customFormat="1" ht="20.100000000000001" customHeight="1" x14ac:dyDescent="0.25">
      <c r="A138" s="14"/>
      <c r="B138" s="114" t="s">
        <v>19</v>
      </c>
      <c r="C138" s="115"/>
      <c r="D138" s="115"/>
      <c r="E138" s="116"/>
      <c r="F138" s="117">
        <v>0.48611111111111099</v>
      </c>
      <c r="G138" s="118"/>
      <c r="H138" s="119"/>
      <c r="I138" s="20" t="s">
        <v>14</v>
      </c>
      <c r="J138" s="120">
        <v>0.51041666666666696</v>
      </c>
      <c r="K138" s="118"/>
      <c r="L138" s="121"/>
      <c r="M138" s="122" t="s">
        <v>96</v>
      </c>
      <c r="N138" s="115"/>
      <c r="O138" s="115"/>
      <c r="P138" s="115"/>
      <c r="Q138" s="115"/>
      <c r="R138" s="1" t="s">
        <v>15</v>
      </c>
      <c r="S138" s="115" t="s">
        <v>55</v>
      </c>
      <c r="T138" s="115"/>
      <c r="U138" s="115"/>
      <c r="V138" s="115"/>
      <c r="W138" s="115"/>
      <c r="X138" s="123" t="str">
        <f t="shared" si="4"/>
        <v>九曜Jr</v>
      </c>
      <c r="Y138" s="124"/>
      <c r="Z138" s="124"/>
      <c r="AA138" s="125"/>
      <c r="AB138" s="123" t="str">
        <f t="shared" si="5"/>
        <v>ビートル</v>
      </c>
      <c r="AC138" s="124"/>
      <c r="AD138" s="124"/>
      <c r="AE138" s="126"/>
      <c r="AF138" s="6"/>
      <c r="AG138" s="6"/>
      <c r="AH138" s="17"/>
      <c r="AI138" s="14"/>
      <c r="AJ138" s="17"/>
      <c r="AK138" s="15"/>
      <c r="AL138" s="17"/>
      <c r="AM138" s="14"/>
      <c r="AN138" s="17"/>
      <c r="AO138" s="15"/>
      <c r="AP138" s="17"/>
      <c r="AQ138" s="14"/>
      <c r="AR138" s="17"/>
      <c r="AS138" s="15"/>
      <c r="AT138" s="6"/>
      <c r="AU138" s="6"/>
      <c r="AV138" s="17"/>
      <c r="AW138" s="17"/>
      <c r="AX138" s="17"/>
      <c r="AY138" s="17"/>
      <c r="AZ138" s="17"/>
      <c r="BA138" s="17"/>
      <c r="BB138" s="17"/>
      <c r="BC138" s="17"/>
    </row>
    <row r="139" spans="1:55" s="7" customFormat="1" ht="20.100000000000001" customHeight="1" x14ac:dyDescent="0.25">
      <c r="A139" s="14"/>
      <c r="B139" s="114" t="s">
        <v>20</v>
      </c>
      <c r="C139" s="115"/>
      <c r="D139" s="115"/>
      <c r="E139" s="116"/>
      <c r="F139" s="117">
        <v>0.51388888888888895</v>
      </c>
      <c r="G139" s="118"/>
      <c r="H139" s="119"/>
      <c r="I139" s="20" t="s">
        <v>14</v>
      </c>
      <c r="J139" s="120">
        <v>0.53819444444444398</v>
      </c>
      <c r="K139" s="118"/>
      <c r="L139" s="121"/>
      <c r="M139" s="122" t="s">
        <v>103</v>
      </c>
      <c r="N139" s="115"/>
      <c r="O139" s="115"/>
      <c r="P139" s="115"/>
      <c r="Q139" s="260"/>
      <c r="R139" s="1" t="s">
        <v>15</v>
      </c>
      <c r="S139" s="115" t="s">
        <v>58</v>
      </c>
      <c r="T139" s="115"/>
      <c r="U139" s="115"/>
      <c r="V139" s="115"/>
      <c r="W139" s="115"/>
      <c r="X139" s="123" t="str">
        <f t="shared" si="4"/>
        <v>志村東</v>
      </c>
      <c r="Y139" s="124"/>
      <c r="Z139" s="124"/>
      <c r="AA139" s="125"/>
      <c r="AB139" s="123" t="str">
        <f t="shared" si="5"/>
        <v>ＢＬＵＥ　ＥＡＧＬＥＳ</v>
      </c>
      <c r="AC139" s="124"/>
      <c r="AD139" s="124"/>
      <c r="AE139" s="126"/>
      <c r="AF139" s="6"/>
      <c r="AG139" s="6"/>
      <c r="AH139" s="17"/>
      <c r="AI139" s="14"/>
      <c r="AJ139" s="17"/>
      <c r="AK139" s="15"/>
      <c r="AL139" s="17"/>
      <c r="AM139" s="14"/>
      <c r="AN139" s="17"/>
      <c r="AO139" s="15"/>
      <c r="AP139" s="17"/>
      <c r="AQ139" s="14"/>
      <c r="AR139" s="17"/>
      <c r="AS139" s="15"/>
      <c r="AT139" s="6"/>
      <c r="AU139" s="6"/>
      <c r="AV139" s="17"/>
      <c r="AW139" s="17"/>
      <c r="AX139" s="17"/>
      <c r="AY139" s="17"/>
      <c r="AZ139" s="17"/>
      <c r="BA139" s="17"/>
      <c r="BB139" s="17"/>
      <c r="BC139" s="17"/>
    </row>
    <row r="140" spans="1:55" s="7" customFormat="1" ht="20.100000000000001" customHeight="1" x14ac:dyDescent="0.25">
      <c r="A140" s="12"/>
      <c r="B140" s="114" t="s">
        <v>21</v>
      </c>
      <c r="C140" s="115"/>
      <c r="D140" s="115"/>
      <c r="E140" s="116"/>
      <c r="F140" s="117">
        <v>0.54166666666666696</v>
      </c>
      <c r="G140" s="118"/>
      <c r="H140" s="119"/>
      <c r="I140" s="20" t="s">
        <v>14</v>
      </c>
      <c r="J140" s="120">
        <v>0.56597222222222199</v>
      </c>
      <c r="K140" s="118"/>
      <c r="L140" s="121"/>
      <c r="M140" s="122"/>
      <c r="N140" s="115"/>
      <c r="O140" s="115"/>
      <c r="P140" s="115"/>
      <c r="Q140" s="115"/>
      <c r="R140" s="1" t="s">
        <v>15</v>
      </c>
      <c r="S140" s="115"/>
      <c r="T140" s="115"/>
      <c r="U140" s="115"/>
      <c r="V140" s="115"/>
      <c r="W140" s="116"/>
      <c r="X140" s="123"/>
      <c r="Y140" s="124"/>
      <c r="Z140" s="124"/>
      <c r="AA140" s="125"/>
      <c r="AB140" s="123"/>
      <c r="AC140" s="124"/>
      <c r="AD140" s="124"/>
      <c r="AE140" s="126"/>
      <c r="AF140" s="6"/>
      <c r="AG140" s="6"/>
      <c r="AH140" s="17"/>
      <c r="AI140" s="14"/>
      <c r="AJ140" s="17"/>
      <c r="AK140" s="15"/>
      <c r="AL140" s="17"/>
      <c r="AM140" s="14"/>
      <c r="AN140" s="17"/>
      <c r="AO140" s="15"/>
      <c r="AP140" s="17"/>
      <c r="AQ140" s="14"/>
      <c r="AR140" s="17"/>
      <c r="AS140" s="15"/>
      <c r="AT140" s="6"/>
      <c r="AU140" s="6"/>
      <c r="AV140" s="17"/>
      <c r="AW140" s="17"/>
      <c r="AX140" s="17"/>
      <c r="AY140" s="17"/>
      <c r="AZ140" s="17"/>
      <c r="BA140" s="17"/>
      <c r="BB140" s="17"/>
      <c r="BC140" s="17"/>
    </row>
    <row r="141" spans="1:55" s="7" customFormat="1" ht="20.100000000000001" customHeight="1" thickBot="1" x14ac:dyDescent="0.3">
      <c r="A141" s="12"/>
      <c r="B141" s="127" t="s">
        <v>22</v>
      </c>
      <c r="C141" s="128"/>
      <c r="D141" s="128"/>
      <c r="E141" s="129"/>
      <c r="F141" s="130">
        <v>0.56944444444444497</v>
      </c>
      <c r="G141" s="131"/>
      <c r="H141" s="132"/>
      <c r="I141" s="21" t="s">
        <v>14</v>
      </c>
      <c r="J141" s="133">
        <v>0.59375</v>
      </c>
      <c r="K141" s="131"/>
      <c r="L141" s="134"/>
      <c r="M141" s="135"/>
      <c r="N141" s="128"/>
      <c r="O141" s="128"/>
      <c r="P141" s="128"/>
      <c r="Q141" s="136"/>
      <c r="R141" s="2" t="s">
        <v>15</v>
      </c>
      <c r="S141" s="302"/>
      <c r="T141" s="128"/>
      <c r="U141" s="128"/>
      <c r="V141" s="128"/>
      <c r="W141" s="129"/>
      <c r="X141" s="137"/>
      <c r="Y141" s="138"/>
      <c r="Z141" s="138"/>
      <c r="AA141" s="139"/>
      <c r="AB141" s="137"/>
      <c r="AC141" s="138"/>
      <c r="AD141" s="138"/>
      <c r="AE141" s="140"/>
      <c r="AF141" s="6"/>
      <c r="AG141" s="6"/>
      <c r="AH141" s="17"/>
      <c r="AI141" s="14"/>
      <c r="AJ141" s="17"/>
      <c r="AK141" s="15"/>
      <c r="AL141" s="17"/>
      <c r="AM141" s="14"/>
      <c r="AN141" s="17"/>
      <c r="AO141" s="15"/>
      <c r="AP141" s="17"/>
      <c r="AQ141" s="14"/>
      <c r="AR141" s="17"/>
      <c r="AS141" s="15"/>
      <c r="AT141" s="6"/>
      <c r="AU141" s="6"/>
      <c r="AV141" s="17"/>
      <c r="AW141" s="17"/>
      <c r="AX141" s="17"/>
      <c r="AY141" s="17"/>
      <c r="AZ141" s="17"/>
      <c r="BA141" s="17"/>
      <c r="BB141" s="17"/>
      <c r="BC141" s="17"/>
    </row>
    <row r="142" spans="1:55" ht="20.100000000000001" customHeight="1" thickBot="1" x14ac:dyDescent="0.3"/>
    <row r="143" spans="1:55" s="7" customFormat="1" ht="20.100000000000001" customHeight="1" x14ac:dyDescent="0.25">
      <c r="A143" s="8"/>
      <c r="B143" s="261" t="s">
        <v>33</v>
      </c>
      <c r="C143" s="262"/>
      <c r="D143" s="262"/>
      <c r="E143" s="263"/>
      <c r="F143" s="149" t="s">
        <v>9</v>
      </c>
      <c r="G143" s="150"/>
      <c r="H143" s="150"/>
      <c r="I143" s="150"/>
      <c r="J143" s="150"/>
      <c r="K143" s="150"/>
      <c r="L143" s="151"/>
      <c r="M143" s="152" t="s">
        <v>10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4"/>
      <c r="X143" s="141" t="s">
        <v>11</v>
      </c>
      <c r="Y143" s="142"/>
      <c r="Z143" s="142"/>
      <c r="AA143" s="143"/>
      <c r="AB143" s="141" t="s">
        <v>12</v>
      </c>
      <c r="AC143" s="142"/>
      <c r="AD143" s="142"/>
      <c r="AE143" s="144"/>
      <c r="AF143" s="6"/>
      <c r="AG143" s="6"/>
      <c r="AH143" s="9"/>
      <c r="AI143" s="10"/>
      <c r="AJ143" s="9"/>
      <c r="AK143" s="11"/>
      <c r="AL143" s="9"/>
      <c r="AM143" s="10"/>
      <c r="AN143" s="9"/>
      <c r="AO143" s="11"/>
      <c r="AP143" s="9"/>
      <c r="AQ143" s="10"/>
      <c r="AR143" s="9"/>
      <c r="AS143" s="11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s="7" customFormat="1" ht="20.100000000000001" customHeight="1" x14ac:dyDescent="0.25">
      <c r="A144" s="12"/>
      <c r="B144" s="264" t="s">
        <v>13</v>
      </c>
      <c r="C144" s="265"/>
      <c r="D144" s="265"/>
      <c r="E144" s="266"/>
      <c r="F144" s="267">
        <v>0.375</v>
      </c>
      <c r="G144" s="268"/>
      <c r="H144" s="269"/>
      <c r="I144" s="19" t="s">
        <v>14</v>
      </c>
      <c r="J144" s="270">
        <v>0.39930555555555558</v>
      </c>
      <c r="K144" s="268"/>
      <c r="L144" s="271"/>
      <c r="M144" s="272" t="s">
        <v>59</v>
      </c>
      <c r="N144" s="265"/>
      <c r="O144" s="265"/>
      <c r="P144" s="265"/>
      <c r="Q144" s="273"/>
      <c r="R144" s="3" t="s">
        <v>15</v>
      </c>
      <c r="S144" s="265" t="s">
        <v>75</v>
      </c>
      <c r="T144" s="265"/>
      <c r="U144" s="265"/>
      <c r="V144" s="265"/>
      <c r="W144" s="266"/>
      <c r="X144" s="145" t="str">
        <f>M147</f>
        <v>アズサJr</v>
      </c>
      <c r="Y144" s="146"/>
      <c r="Z144" s="146"/>
      <c r="AA144" s="147"/>
      <c r="AB144" s="145" t="str">
        <f>M145</f>
        <v>リオ</v>
      </c>
      <c r="AC144" s="146"/>
      <c r="AD144" s="146"/>
      <c r="AE144" s="148"/>
      <c r="AF144" s="6"/>
      <c r="AG144" s="6"/>
      <c r="AH144" s="17"/>
      <c r="AI144" s="14"/>
      <c r="AJ144" s="17"/>
      <c r="AK144" s="15"/>
      <c r="AL144" s="17"/>
      <c r="AM144" s="14"/>
      <c r="AN144" s="17"/>
      <c r="AO144" s="15"/>
      <c r="AP144" s="17"/>
      <c r="AQ144" s="14"/>
      <c r="AR144" s="17"/>
      <c r="AS144" s="15"/>
      <c r="AT144" s="6"/>
      <c r="AU144" s="6"/>
      <c r="AV144" s="17"/>
      <c r="AW144" s="17"/>
      <c r="AX144" s="17"/>
      <c r="AY144" s="17"/>
      <c r="AZ144" s="17"/>
      <c r="BA144" s="17"/>
      <c r="BB144" s="17"/>
      <c r="BC144" s="17"/>
    </row>
    <row r="145" spans="1:55" s="7" customFormat="1" ht="20.100000000000001" customHeight="1" x14ac:dyDescent="0.25">
      <c r="A145" s="17"/>
      <c r="B145" s="114" t="s">
        <v>16</v>
      </c>
      <c r="C145" s="115"/>
      <c r="D145" s="115"/>
      <c r="E145" s="116"/>
      <c r="F145" s="117">
        <v>0.40277777777777773</v>
      </c>
      <c r="G145" s="118"/>
      <c r="H145" s="119"/>
      <c r="I145" s="20" t="s">
        <v>14</v>
      </c>
      <c r="J145" s="120">
        <v>0.42708333333333331</v>
      </c>
      <c r="K145" s="118"/>
      <c r="L145" s="121"/>
      <c r="M145" s="122" t="s">
        <v>85</v>
      </c>
      <c r="N145" s="115"/>
      <c r="O145" s="115"/>
      <c r="P145" s="115"/>
      <c r="Q145" s="260"/>
      <c r="R145" s="1" t="s">
        <v>15</v>
      </c>
      <c r="S145" s="115" t="s">
        <v>87</v>
      </c>
      <c r="T145" s="115"/>
      <c r="U145" s="115"/>
      <c r="V145" s="115"/>
      <c r="W145" s="116"/>
      <c r="X145" s="123" t="str">
        <f>M144</f>
        <v>中台 A</v>
      </c>
      <c r="Y145" s="124"/>
      <c r="Z145" s="124"/>
      <c r="AA145" s="125"/>
      <c r="AB145" s="123" t="str">
        <f>S144</f>
        <v>成増</v>
      </c>
      <c r="AC145" s="124"/>
      <c r="AD145" s="124"/>
      <c r="AE145" s="126"/>
      <c r="AF145" s="6"/>
      <c r="AG145" s="6"/>
      <c r="AH145" s="17"/>
      <c r="AI145" s="14"/>
      <c r="AJ145" s="17"/>
      <c r="AK145" s="15"/>
      <c r="AL145" s="17"/>
      <c r="AM145" s="14"/>
      <c r="AN145" s="17"/>
      <c r="AO145" s="15"/>
      <c r="AP145" s="17"/>
      <c r="AQ145" s="14"/>
      <c r="AR145" s="17"/>
      <c r="AS145" s="15"/>
      <c r="AT145" s="6"/>
      <c r="AU145" s="6"/>
      <c r="AV145" s="17"/>
      <c r="AW145" s="17"/>
      <c r="AX145" s="17"/>
      <c r="AY145" s="17"/>
      <c r="AZ145" s="17"/>
      <c r="BA145" s="17"/>
      <c r="BB145" s="17"/>
      <c r="BC145" s="17"/>
    </row>
    <row r="146" spans="1:55" s="7" customFormat="1" ht="20.100000000000001" customHeight="1" x14ac:dyDescent="0.25">
      <c r="A146" s="14"/>
      <c r="B146" s="114" t="s">
        <v>17</v>
      </c>
      <c r="C146" s="115"/>
      <c r="D146" s="115"/>
      <c r="E146" s="116"/>
      <c r="F146" s="117">
        <v>0.43055555555555558</v>
      </c>
      <c r="G146" s="118"/>
      <c r="H146" s="119"/>
      <c r="I146" s="20" t="s">
        <v>14</v>
      </c>
      <c r="J146" s="120">
        <v>0.4548611111111111</v>
      </c>
      <c r="K146" s="118"/>
      <c r="L146" s="121"/>
      <c r="M146" s="122" t="s">
        <v>76</v>
      </c>
      <c r="N146" s="115"/>
      <c r="O146" s="115"/>
      <c r="P146" s="115"/>
      <c r="Q146" s="260"/>
      <c r="R146" s="1" t="s">
        <v>15</v>
      </c>
      <c r="S146" s="115" t="s">
        <v>79</v>
      </c>
      <c r="T146" s="115"/>
      <c r="U146" s="115"/>
      <c r="V146" s="115"/>
      <c r="W146" s="260"/>
      <c r="X146" s="123" t="str">
        <f>M145</f>
        <v>リオ</v>
      </c>
      <c r="Y146" s="124"/>
      <c r="Z146" s="124"/>
      <c r="AA146" s="125"/>
      <c r="AB146" s="123" t="str">
        <f>S147</f>
        <v>リオ</v>
      </c>
      <c r="AC146" s="124"/>
      <c r="AD146" s="124"/>
      <c r="AE146" s="126"/>
      <c r="AF146" s="6"/>
      <c r="AG146" s="6"/>
      <c r="AH146" s="17"/>
      <c r="AI146" s="14"/>
      <c r="AJ146" s="17"/>
      <c r="AK146" s="15"/>
      <c r="AL146" s="17"/>
      <c r="AM146" s="14"/>
      <c r="AN146" s="17"/>
      <c r="AO146" s="15"/>
      <c r="AP146" s="17"/>
      <c r="AQ146" s="14"/>
      <c r="AR146" s="17"/>
      <c r="AS146" s="15"/>
      <c r="AT146" s="6"/>
      <c r="AU146" s="6"/>
      <c r="AV146" s="17"/>
      <c r="AW146" s="17"/>
      <c r="AX146" s="17"/>
      <c r="AY146" s="17"/>
      <c r="AZ146" s="17"/>
      <c r="BA146" s="17"/>
      <c r="BB146" s="17"/>
      <c r="BC146" s="17"/>
    </row>
    <row r="147" spans="1:55" s="7" customFormat="1" ht="20.100000000000001" customHeight="1" x14ac:dyDescent="0.25">
      <c r="A147" s="14"/>
      <c r="B147" s="114" t="s">
        <v>18</v>
      </c>
      <c r="C147" s="115"/>
      <c r="D147" s="115"/>
      <c r="E147" s="116"/>
      <c r="F147" s="117">
        <v>0.45833333333333298</v>
      </c>
      <c r="G147" s="118"/>
      <c r="H147" s="119"/>
      <c r="I147" s="20" t="s">
        <v>14</v>
      </c>
      <c r="J147" s="120">
        <v>0.48263888888888901</v>
      </c>
      <c r="K147" s="118"/>
      <c r="L147" s="121"/>
      <c r="M147" s="122" t="s">
        <v>56</v>
      </c>
      <c r="N147" s="115"/>
      <c r="O147" s="115"/>
      <c r="P147" s="115"/>
      <c r="Q147" s="260"/>
      <c r="R147" s="1" t="s">
        <v>15</v>
      </c>
      <c r="S147" s="115" t="s">
        <v>85</v>
      </c>
      <c r="T147" s="115"/>
      <c r="U147" s="115"/>
      <c r="V147" s="115"/>
      <c r="W147" s="116"/>
      <c r="X147" s="123" t="str">
        <f>S148</f>
        <v>中台 A</v>
      </c>
      <c r="Y147" s="124"/>
      <c r="Z147" s="124"/>
      <c r="AA147" s="125"/>
      <c r="AB147" s="123" t="str">
        <f>S145</f>
        <v>シルバー</v>
      </c>
      <c r="AC147" s="124"/>
      <c r="AD147" s="124"/>
      <c r="AE147" s="126"/>
      <c r="AF147" s="6"/>
      <c r="AG147" s="6"/>
      <c r="AH147" s="17"/>
      <c r="AI147" s="14"/>
      <c r="AJ147" s="17"/>
      <c r="AK147" s="15"/>
      <c r="AL147" s="17"/>
      <c r="AM147" s="14"/>
      <c r="AN147" s="17"/>
      <c r="AO147" s="15"/>
      <c r="AP147" s="17"/>
      <c r="AQ147" s="14"/>
      <c r="AR147" s="17"/>
      <c r="AS147" s="15"/>
      <c r="AT147" s="6"/>
      <c r="AU147" s="6"/>
      <c r="AV147" s="17"/>
      <c r="AW147" s="17"/>
      <c r="AX147" s="17"/>
      <c r="AY147" s="17"/>
      <c r="AZ147" s="17"/>
      <c r="BA147" s="17"/>
      <c r="BB147" s="17"/>
      <c r="BC147" s="17"/>
    </row>
    <row r="148" spans="1:55" s="7" customFormat="1" ht="20.100000000000001" customHeight="1" x14ac:dyDescent="0.25">
      <c r="A148" s="14"/>
      <c r="B148" s="114" t="s">
        <v>19</v>
      </c>
      <c r="C148" s="115"/>
      <c r="D148" s="115"/>
      <c r="E148" s="116"/>
      <c r="F148" s="117">
        <v>0.48611111111111099</v>
      </c>
      <c r="G148" s="118"/>
      <c r="H148" s="119"/>
      <c r="I148" s="20" t="s">
        <v>14</v>
      </c>
      <c r="J148" s="120">
        <v>0.51041666666666696</v>
      </c>
      <c r="K148" s="118"/>
      <c r="L148" s="121"/>
      <c r="M148" s="122" t="s">
        <v>79</v>
      </c>
      <c r="N148" s="115"/>
      <c r="O148" s="115"/>
      <c r="P148" s="115"/>
      <c r="Q148" s="115"/>
      <c r="R148" s="1" t="s">
        <v>15</v>
      </c>
      <c r="S148" s="115" t="s">
        <v>60</v>
      </c>
      <c r="T148" s="115"/>
      <c r="U148" s="115"/>
      <c r="V148" s="115"/>
      <c r="W148" s="116"/>
      <c r="X148" s="123" t="str">
        <f>M147</f>
        <v>アズサJr</v>
      </c>
      <c r="Y148" s="124"/>
      <c r="Z148" s="124"/>
      <c r="AA148" s="125"/>
      <c r="AB148" s="123" t="s">
        <v>45</v>
      </c>
      <c r="AC148" s="124"/>
      <c r="AD148" s="124"/>
      <c r="AE148" s="126"/>
      <c r="AF148" s="6"/>
      <c r="AG148" s="6"/>
      <c r="AH148" s="17"/>
      <c r="AI148" s="14"/>
      <c r="AJ148" s="17"/>
      <c r="AK148" s="15"/>
      <c r="AL148" s="17"/>
      <c r="AM148" s="14"/>
      <c r="AN148" s="17"/>
      <c r="AO148" s="15"/>
      <c r="AP148" s="17"/>
      <c r="AQ148" s="14"/>
      <c r="AR148" s="17"/>
      <c r="AS148" s="15"/>
      <c r="AT148" s="6"/>
      <c r="AU148" s="6"/>
      <c r="AV148" s="17"/>
      <c r="AW148" s="17"/>
      <c r="AX148" s="17"/>
      <c r="AY148" s="17"/>
      <c r="AZ148" s="17"/>
      <c r="BA148" s="17"/>
      <c r="BB148" s="17"/>
      <c r="BC148" s="17"/>
    </row>
    <row r="149" spans="1:55" s="7" customFormat="1" ht="20.100000000000001" customHeight="1" x14ac:dyDescent="0.25">
      <c r="A149" s="14"/>
      <c r="B149" s="114" t="s">
        <v>20</v>
      </c>
      <c r="C149" s="115"/>
      <c r="D149" s="115"/>
      <c r="E149" s="116"/>
      <c r="F149" s="117">
        <v>0.51388888888888895</v>
      </c>
      <c r="G149" s="118"/>
      <c r="H149" s="119"/>
      <c r="I149" s="20" t="s">
        <v>14</v>
      </c>
      <c r="J149" s="120">
        <v>0.53819444444444398</v>
      </c>
      <c r="K149" s="118"/>
      <c r="L149" s="121"/>
      <c r="M149" s="122" t="s">
        <v>87</v>
      </c>
      <c r="N149" s="115"/>
      <c r="O149" s="115"/>
      <c r="P149" s="115"/>
      <c r="Q149" s="260"/>
      <c r="R149" s="1" t="s">
        <v>15</v>
      </c>
      <c r="S149" s="115" t="s">
        <v>56</v>
      </c>
      <c r="T149" s="115"/>
      <c r="U149" s="115"/>
      <c r="V149" s="115"/>
      <c r="W149" s="115"/>
      <c r="X149" s="123" t="s">
        <v>43</v>
      </c>
      <c r="Y149" s="124"/>
      <c r="Z149" s="124"/>
      <c r="AA149" s="125"/>
      <c r="AB149" s="123" t="s">
        <v>43</v>
      </c>
      <c r="AC149" s="124"/>
      <c r="AD149" s="124"/>
      <c r="AE149" s="126"/>
      <c r="AF149" s="6"/>
      <c r="AG149" s="6"/>
      <c r="AH149" s="17"/>
      <c r="AI149" s="14"/>
      <c r="AJ149" s="17"/>
      <c r="AK149" s="15"/>
      <c r="AL149" s="17"/>
      <c r="AM149" s="14"/>
      <c r="AN149" s="17"/>
      <c r="AO149" s="15"/>
      <c r="AP149" s="17"/>
      <c r="AQ149" s="14"/>
      <c r="AR149" s="17"/>
      <c r="AS149" s="15"/>
      <c r="AT149" s="6"/>
      <c r="AU149" s="6"/>
      <c r="AV149" s="17"/>
      <c r="AW149" s="17"/>
      <c r="AX149" s="17"/>
      <c r="AY149" s="17"/>
      <c r="AZ149" s="17"/>
      <c r="BA149" s="17"/>
      <c r="BB149" s="17"/>
      <c r="BC149" s="17"/>
    </row>
    <row r="150" spans="1:55" s="7" customFormat="1" ht="20.100000000000001" customHeight="1" x14ac:dyDescent="0.25">
      <c r="A150" s="12"/>
      <c r="B150" s="114" t="s">
        <v>21</v>
      </c>
      <c r="C150" s="115"/>
      <c r="D150" s="115"/>
      <c r="E150" s="116"/>
      <c r="F150" s="117">
        <v>0.54166666666666696</v>
      </c>
      <c r="G150" s="118"/>
      <c r="H150" s="119"/>
      <c r="I150" s="20" t="s">
        <v>14</v>
      </c>
      <c r="J150" s="120">
        <v>0.56597222222222199</v>
      </c>
      <c r="K150" s="118"/>
      <c r="L150" s="121"/>
      <c r="M150" s="122"/>
      <c r="N150" s="115"/>
      <c r="O150" s="115"/>
      <c r="P150" s="115"/>
      <c r="Q150" s="260"/>
      <c r="R150" s="1" t="s">
        <v>15</v>
      </c>
      <c r="S150" s="115"/>
      <c r="T150" s="115"/>
      <c r="U150" s="115"/>
      <c r="V150" s="115"/>
      <c r="W150" s="115"/>
      <c r="X150" s="123" t="s">
        <v>43</v>
      </c>
      <c r="Y150" s="124"/>
      <c r="Z150" s="124"/>
      <c r="AA150" s="125"/>
      <c r="AB150" s="123" t="s">
        <v>43</v>
      </c>
      <c r="AC150" s="124"/>
      <c r="AD150" s="124"/>
      <c r="AE150" s="126"/>
      <c r="AF150" s="6"/>
      <c r="AG150" s="6"/>
      <c r="AH150" s="17"/>
      <c r="AI150" s="14"/>
      <c r="AJ150" s="17"/>
      <c r="AK150" s="15"/>
      <c r="AL150" s="17"/>
      <c r="AM150" s="14"/>
      <c r="AN150" s="17"/>
      <c r="AO150" s="15"/>
      <c r="AP150" s="17"/>
      <c r="AQ150" s="14"/>
      <c r="AR150" s="17"/>
      <c r="AS150" s="15"/>
      <c r="AT150" s="6"/>
      <c r="AU150" s="6"/>
      <c r="AV150" s="17"/>
      <c r="AW150" s="17"/>
      <c r="AX150" s="17"/>
      <c r="AY150" s="17"/>
      <c r="AZ150" s="17"/>
      <c r="BA150" s="17"/>
      <c r="BB150" s="17"/>
      <c r="BC150" s="17"/>
    </row>
    <row r="151" spans="1:55" s="7" customFormat="1" ht="20.100000000000001" customHeight="1" x14ac:dyDescent="0.25">
      <c r="A151" s="12"/>
      <c r="B151" s="114" t="s">
        <v>22</v>
      </c>
      <c r="C151" s="115"/>
      <c r="D151" s="115"/>
      <c r="E151" s="116"/>
      <c r="F151" s="117">
        <v>0.56944444444444497</v>
      </c>
      <c r="G151" s="118"/>
      <c r="H151" s="119"/>
      <c r="I151" s="20" t="s">
        <v>14</v>
      </c>
      <c r="J151" s="120">
        <v>0.59375</v>
      </c>
      <c r="K151" s="118"/>
      <c r="L151" s="121"/>
      <c r="M151" s="122"/>
      <c r="N151" s="115"/>
      <c r="O151" s="115"/>
      <c r="P151" s="115"/>
      <c r="Q151" s="115"/>
      <c r="R151" s="1" t="s">
        <v>15</v>
      </c>
      <c r="S151" s="115"/>
      <c r="T151" s="115"/>
      <c r="U151" s="115"/>
      <c r="V151" s="115"/>
      <c r="W151" s="116"/>
      <c r="X151" s="123" t="s">
        <v>46</v>
      </c>
      <c r="Y151" s="124"/>
      <c r="Z151" s="124"/>
      <c r="AA151" s="125"/>
      <c r="AB151" s="123" t="str">
        <f>S147</f>
        <v>リオ</v>
      </c>
      <c r="AC151" s="124"/>
      <c r="AD151" s="124"/>
      <c r="AE151" s="126"/>
      <c r="AF151" s="6"/>
      <c r="AG151" s="6"/>
      <c r="AH151" s="17"/>
      <c r="AI151" s="14"/>
      <c r="AJ151" s="17"/>
      <c r="AK151" s="15"/>
      <c r="AL151" s="17"/>
      <c r="AM151" s="14"/>
      <c r="AN151" s="17"/>
      <c r="AO151" s="15"/>
      <c r="AP151" s="17"/>
      <c r="AQ151" s="14"/>
      <c r="AR151" s="17"/>
      <c r="AS151" s="15"/>
      <c r="AT151" s="6"/>
      <c r="AU151" s="6"/>
      <c r="AV151" s="17"/>
      <c r="AW151" s="17"/>
      <c r="AX151" s="17"/>
      <c r="AY151" s="17"/>
      <c r="AZ151" s="17"/>
      <c r="BA151" s="17"/>
      <c r="BB151" s="17"/>
      <c r="BC151" s="17"/>
    </row>
    <row r="152" spans="1:55" s="7" customFormat="1" ht="20.100000000000001" customHeight="1" thickBot="1" x14ac:dyDescent="0.3">
      <c r="A152" s="12"/>
      <c r="B152" s="127" t="s">
        <v>41</v>
      </c>
      <c r="C152" s="128"/>
      <c r="D152" s="128"/>
      <c r="E152" s="129"/>
      <c r="F152" s="130">
        <v>0.59722222222222299</v>
      </c>
      <c r="G152" s="131"/>
      <c r="H152" s="132"/>
      <c r="I152" s="21" t="s">
        <v>14</v>
      </c>
      <c r="J152" s="133">
        <v>0.62152777777777801</v>
      </c>
      <c r="K152" s="131"/>
      <c r="L152" s="134"/>
      <c r="M152" s="135"/>
      <c r="N152" s="128"/>
      <c r="O152" s="128"/>
      <c r="P152" s="128"/>
      <c r="Q152" s="136"/>
      <c r="R152" s="2" t="s">
        <v>15</v>
      </c>
      <c r="S152" s="128"/>
      <c r="T152" s="128"/>
      <c r="U152" s="128"/>
      <c r="V152" s="128"/>
      <c r="W152" s="129"/>
      <c r="X152" s="137" t="s">
        <v>43</v>
      </c>
      <c r="Y152" s="138"/>
      <c r="Z152" s="138"/>
      <c r="AA152" s="139"/>
      <c r="AB152" s="137" t="s">
        <v>43</v>
      </c>
      <c r="AC152" s="138"/>
      <c r="AD152" s="138"/>
      <c r="AE152" s="140"/>
      <c r="AF152" s="6"/>
      <c r="AG152" s="6"/>
      <c r="AH152" s="17"/>
      <c r="AI152" s="14"/>
      <c r="AJ152" s="17"/>
      <c r="AK152" s="15"/>
      <c r="AL152" s="17"/>
      <c r="AM152" s="14"/>
      <c r="AN152" s="17"/>
      <c r="AO152" s="15"/>
      <c r="AP152" s="17"/>
      <c r="AQ152" s="14"/>
      <c r="AR152" s="17"/>
      <c r="AS152" s="15"/>
      <c r="AT152" s="6"/>
      <c r="AU152" s="6"/>
      <c r="AV152" s="17"/>
      <c r="AW152" s="17"/>
      <c r="AX152" s="17"/>
      <c r="AY152" s="17"/>
      <c r="AZ152" s="17"/>
      <c r="BA152" s="17"/>
      <c r="BB152" s="17"/>
      <c r="BC152" s="17"/>
    </row>
    <row r="153" spans="1:55" ht="20.100000000000001" customHeight="1" thickBot="1" x14ac:dyDescent="0.3"/>
    <row r="154" spans="1:55" s="7" customFormat="1" ht="20.100000000000001" customHeight="1" x14ac:dyDescent="0.25">
      <c r="A154" s="8"/>
      <c r="B154" s="261" t="s">
        <v>42</v>
      </c>
      <c r="C154" s="262"/>
      <c r="D154" s="262"/>
      <c r="E154" s="263"/>
      <c r="F154" s="149" t="s">
        <v>9</v>
      </c>
      <c r="G154" s="150"/>
      <c r="H154" s="150"/>
      <c r="I154" s="150"/>
      <c r="J154" s="150"/>
      <c r="K154" s="150"/>
      <c r="L154" s="151"/>
      <c r="M154" s="152" t="s">
        <v>10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4"/>
      <c r="X154" s="141" t="s">
        <v>11</v>
      </c>
      <c r="Y154" s="142"/>
      <c r="Z154" s="142"/>
      <c r="AA154" s="143"/>
      <c r="AB154" s="141" t="s">
        <v>12</v>
      </c>
      <c r="AC154" s="142"/>
      <c r="AD154" s="142"/>
      <c r="AE154" s="144"/>
      <c r="AF154" s="6"/>
      <c r="AG154" s="6"/>
      <c r="AH154" s="9"/>
      <c r="AI154" s="10"/>
      <c r="AJ154" s="9"/>
      <c r="AK154" s="11"/>
      <c r="AL154" s="9"/>
      <c r="AM154" s="10"/>
      <c r="AN154" s="9"/>
      <c r="AO154" s="11"/>
      <c r="AP154" s="9"/>
      <c r="AQ154" s="10"/>
      <c r="AR154" s="9"/>
      <c r="AS154" s="11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s="7" customFormat="1" ht="20.100000000000001" customHeight="1" x14ac:dyDescent="0.25">
      <c r="A155" s="12"/>
      <c r="B155" s="264" t="s">
        <v>13</v>
      </c>
      <c r="C155" s="265"/>
      <c r="D155" s="265"/>
      <c r="E155" s="266"/>
      <c r="F155" s="267">
        <v>0.375</v>
      </c>
      <c r="G155" s="268"/>
      <c r="H155" s="269"/>
      <c r="I155" s="19" t="s">
        <v>14</v>
      </c>
      <c r="J155" s="270">
        <v>0.39930555555555558</v>
      </c>
      <c r="K155" s="268"/>
      <c r="L155" s="271"/>
      <c r="M155" s="272" t="s">
        <v>81</v>
      </c>
      <c r="N155" s="265"/>
      <c r="O155" s="265"/>
      <c r="P155" s="265"/>
      <c r="Q155" s="273"/>
      <c r="R155" s="3" t="s">
        <v>15</v>
      </c>
      <c r="S155" s="265" t="s">
        <v>100</v>
      </c>
      <c r="T155" s="265"/>
      <c r="U155" s="265"/>
      <c r="V155" s="265"/>
      <c r="W155" s="266"/>
      <c r="X155" s="145" t="str">
        <f>M157</f>
        <v>プログレット</v>
      </c>
      <c r="Y155" s="146"/>
      <c r="Z155" s="146"/>
      <c r="AA155" s="147"/>
      <c r="AB155" s="145">
        <f>M156</f>
        <v>0</v>
      </c>
      <c r="AC155" s="146"/>
      <c r="AD155" s="146"/>
      <c r="AE155" s="148"/>
      <c r="AF155" s="6"/>
      <c r="AG155" s="6"/>
      <c r="AH155" s="17"/>
      <c r="AI155" s="14"/>
      <c r="AJ155" s="17"/>
      <c r="AK155" s="15"/>
      <c r="AL155" s="17"/>
      <c r="AM155" s="14"/>
      <c r="AN155" s="17"/>
      <c r="AO155" s="15"/>
      <c r="AP155" s="17"/>
      <c r="AQ155" s="14"/>
      <c r="AR155" s="17"/>
      <c r="AS155" s="15"/>
      <c r="AT155" s="6"/>
      <c r="AU155" s="6"/>
      <c r="AV155" s="17"/>
      <c r="AW155" s="17"/>
      <c r="AX155" s="17"/>
      <c r="AY155" s="17"/>
      <c r="AZ155" s="17"/>
      <c r="BA155" s="17"/>
      <c r="BB155" s="17"/>
      <c r="BC155" s="17"/>
    </row>
    <row r="156" spans="1:55" s="7" customFormat="1" ht="20.100000000000001" customHeight="1" x14ac:dyDescent="0.25">
      <c r="A156" s="17"/>
      <c r="B156" s="114" t="s">
        <v>16</v>
      </c>
      <c r="C156" s="115"/>
      <c r="D156" s="115"/>
      <c r="E156" s="116"/>
      <c r="F156" s="117">
        <v>0.40277777777777773</v>
      </c>
      <c r="G156" s="118"/>
      <c r="H156" s="119"/>
      <c r="I156" s="20" t="s">
        <v>14</v>
      </c>
      <c r="J156" s="120">
        <v>0.42708333333333331</v>
      </c>
      <c r="K156" s="118"/>
      <c r="L156" s="121"/>
      <c r="M156" s="122"/>
      <c r="N156" s="115"/>
      <c r="O156" s="115"/>
      <c r="P156" s="115"/>
      <c r="Q156" s="260"/>
      <c r="R156" s="1" t="s">
        <v>15</v>
      </c>
      <c r="S156" s="115"/>
      <c r="T156" s="115"/>
      <c r="U156" s="115"/>
      <c r="V156" s="115"/>
      <c r="W156" s="116"/>
      <c r="X156" s="123" t="str">
        <f>M155</f>
        <v>向原</v>
      </c>
      <c r="Y156" s="124"/>
      <c r="Z156" s="124"/>
      <c r="AA156" s="125"/>
      <c r="AB156" s="123" t="str">
        <f>S155</f>
        <v>下赤塚</v>
      </c>
      <c r="AC156" s="124"/>
      <c r="AD156" s="124"/>
      <c r="AE156" s="126"/>
      <c r="AF156" s="6"/>
      <c r="AG156" s="6"/>
      <c r="AH156" s="17"/>
      <c r="AI156" s="14"/>
      <c r="AJ156" s="17"/>
      <c r="AK156" s="15"/>
      <c r="AL156" s="17"/>
      <c r="AM156" s="14"/>
      <c r="AN156" s="17"/>
      <c r="AO156" s="15"/>
      <c r="AP156" s="17"/>
      <c r="AQ156" s="14"/>
      <c r="AR156" s="17"/>
      <c r="AS156" s="15"/>
      <c r="AT156" s="6"/>
      <c r="AU156" s="6"/>
      <c r="AV156" s="17"/>
      <c r="AW156" s="17"/>
      <c r="AX156" s="17"/>
      <c r="AY156" s="17"/>
      <c r="AZ156" s="17"/>
      <c r="BA156" s="17"/>
      <c r="BB156" s="17"/>
      <c r="BC156" s="17"/>
    </row>
    <row r="157" spans="1:55" s="7" customFormat="1" ht="20.100000000000001" customHeight="1" x14ac:dyDescent="0.25">
      <c r="A157" s="14"/>
      <c r="B157" s="114" t="s">
        <v>17</v>
      </c>
      <c r="C157" s="115"/>
      <c r="D157" s="115"/>
      <c r="E157" s="116"/>
      <c r="F157" s="117">
        <v>0.43055555555555558</v>
      </c>
      <c r="G157" s="118"/>
      <c r="H157" s="119"/>
      <c r="I157" s="20" t="s">
        <v>14</v>
      </c>
      <c r="J157" s="120">
        <v>0.4548611111111111</v>
      </c>
      <c r="K157" s="118"/>
      <c r="L157" s="121"/>
      <c r="M157" s="122" t="s">
        <v>106</v>
      </c>
      <c r="N157" s="115"/>
      <c r="O157" s="115"/>
      <c r="P157" s="115"/>
      <c r="Q157" s="260"/>
      <c r="R157" s="1" t="s">
        <v>15</v>
      </c>
      <c r="S157" s="115" t="s">
        <v>82</v>
      </c>
      <c r="T157" s="115"/>
      <c r="U157" s="115"/>
      <c r="V157" s="115"/>
      <c r="W157" s="260"/>
      <c r="X157" s="123">
        <f>M156</f>
        <v>0</v>
      </c>
      <c r="Y157" s="124"/>
      <c r="Z157" s="124"/>
      <c r="AA157" s="125"/>
      <c r="AB157" s="123">
        <f>S156</f>
        <v>0</v>
      </c>
      <c r="AC157" s="124"/>
      <c r="AD157" s="124"/>
      <c r="AE157" s="126"/>
      <c r="AF157" s="6"/>
      <c r="AG157" s="6"/>
      <c r="AH157" s="17"/>
      <c r="AI157" s="14"/>
      <c r="AJ157" s="17"/>
      <c r="AK157" s="15"/>
      <c r="AL157" s="17"/>
      <c r="AM157" s="14"/>
      <c r="AN157" s="17"/>
      <c r="AO157" s="15"/>
      <c r="AP157" s="17"/>
      <c r="AQ157" s="14"/>
      <c r="AR157" s="17"/>
      <c r="AS157" s="15"/>
      <c r="AT157" s="6"/>
      <c r="AU157" s="6"/>
      <c r="AV157" s="17"/>
      <c r="AW157" s="17"/>
      <c r="AX157" s="17"/>
      <c r="AY157" s="17"/>
      <c r="AZ157" s="17"/>
      <c r="BA157" s="17"/>
      <c r="BB157" s="17"/>
      <c r="BC157" s="17"/>
    </row>
    <row r="158" spans="1:55" s="7" customFormat="1" ht="20.100000000000001" customHeight="1" x14ac:dyDescent="0.25">
      <c r="A158" s="14"/>
      <c r="B158" s="114" t="s">
        <v>18</v>
      </c>
      <c r="C158" s="115"/>
      <c r="D158" s="115"/>
      <c r="E158" s="116"/>
      <c r="F158" s="117">
        <v>0.45833333333333298</v>
      </c>
      <c r="G158" s="118"/>
      <c r="H158" s="119"/>
      <c r="I158" s="20" t="s">
        <v>14</v>
      </c>
      <c r="J158" s="120">
        <v>0.48263888888888901</v>
      </c>
      <c r="K158" s="118"/>
      <c r="L158" s="121"/>
      <c r="M158" s="122" t="s">
        <v>89</v>
      </c>
      <c r="N158" s="115"/>
      <c r="O158" s="115"/>
      <c r="P158" s="115"/>
      <c r="Q158" s="260"/>
      <c r="R158" s="1" t="s">
        <v>15</v>
      </c>
      <c r="S158" s="115" t="s">
        <v>108</v>
      </c>
      <c r="T158" s="115"/>
      <c r="U158" s="115"/>
      <c r="V158" s="115"/>
      <c r="W158" s="116"/>
      <c r="X158" s="123" t="s">
        <v>47</v>
      </c>
      <c r="Y158" s="124"/>
      <c r="Z158" s="124"/>
      <c r="AA158" s="125"/>
      <c r="AB158" s="123" t="str">
        <f>S157</f>
        <v>向原</v>
      </c>
      <c r="AC158" s="124"/>
      <c r="AD158" s="124"/>
      <c r="AE158" s="126"/>
      <c r="AF158" s="6"/>
      <c r="AG158" s="6"/>
      <c r="AH158" s="17"/>
      <c r="AI158" s="14"/>
      <c r="AJ158" s="17"/>
      <c r="AK158" s="15"/>
      <c r="AL158" s="17"/>
      <c r="AM158" s="14"/>
      <c r="AN158" s="17"/>
      <c r="AO158" s="15"/>
      <c r="AP158" s="17"/>
      <c r="AQ158" s="14"/>
      <c r="AR158" s="17"/>
      <c r="AS158" s="15"/>
      <c r="AT158" s="6"/>
      <c r="AU158" s="6"/>
      <c r="AV158" s="17"/>
      <c r="AW158" s="17"/>
      <c r="AX158" s="17"/>
      <c r="AY158" s="17"/>
      <c r="AZ158" s="17"/>
      <c r="BA158" s="17"/>
      <c r="BB158" s="17"/>
      <c r="BC158" s="17"/>
    </row>
    <row r="159" spans="1:55" s="7" customFormat="1" ht="20.100000000000001" customHeight="1" x14ac:dyDescent="0.25">
      <c r="A159" s="14"/>
      <c r="B159" s="114" t="s">
        <v>19</v>
      </c>
      <c r="C159" s="115"/>
      <c r="D159" s="115"/>
      <c r="E159" s="116"/>
      <c r="F159" s="117">
        <v>0.48611111111111099</v>
      </c>
      <c r="G159" s="118"/>
      <c r="H159" s="119"/>
      <c r="I159" s="20" t="s">
        <v>14</v>
      </c>
      <c r="J159" s="120">
        <v>0.51041666666666696</v>
      </c>
      <c r="K159" s="118"/>
      <c r="L159" s="121"/>
      <c r="M159" s="122" t="s">
        <v>100</v>
      </c>
      <c r="N159" s="115"/>
      <c r="O159" s="115"/>
      <c r="P159" s="115"/>
      <c r="Q159" s="115"/>
      <c r="R159" s="1" t="s">
        <v>15</v>
      </c>
      <c r="S159" s="115" t="s">
        <v>106</v>
      </c>
      <c r="T159" s="115"/>
      <c r="U159" s="115"/>
      <c r="V159" s="115"/>
      <c r="W159" s="116"/>
      <c r="X159" s="123" t="s">
        <v>48</v>
      </c>
      <c r="Y159" s="124"/>
      <c r="Z159" s="124"/>
      <c r="AA159" s="125"/>
      <c r="AB159" s="123" t="s">
        <v>49</v>
      </c>
      <c r="AC159" s="124"/>
      <c r="AD159" s="124"/>
      <c r="AE159" s="126"/>
      <c r="AF159" s="6"/>
      <c r="AG159" s="6"/>
      <c r="AH159" s="17"/>
      <c r="AI159" s="14"/>
      <c r="AJ159" s="17"/>
      <c r="AK159" s="15"/>
      <c r="AL159" s="17"/>
      <c r="AM159" s="14"/>
      <c r="AN159" s="17"/>
      <c r="AO159" s="15"/>
      <c r="AP159" s="17"/>
      <c r="AQ159" s="14"/>
      <c r="AR159" s="17"/>
      <c r="AS159" s="15"/>
      <c r="AT159" s="6"/>
      <c r="AU159" s="6"/>
      <c r="AV159" s="17"/>
      <c r="AW159" s="17"/>
      <c r="AX159" s="17"/>
      <c r="AY159" s="17"/>
      <c r="AZ159" s="17"/>
      <c r="BA159" s="17"/>
      <c r="BB159" s="17"/>
      <c r="BC159" s="17"/>
    </row>
    <row r="160" spans="1:55" s="7" customFormat="1" ht="20.100000000000001" customHeight="1" x14ac:dyDescent="0.25">
      <c r="A160" s="14"/>
      <c r="B160" s="114" t="s">
        <v>20</v>
      </c>
      <c r="C160" s="115"/>
      <c r="D160" s="115"/>
      <c r="E160" s="116"/>
      <c r="F160" s="117">
        <v>0.51388888888888895</v>
      </c>
      <c r="G160" s="118"/>
      <c r="H160" s="119"/>
      <c r="I160" s="20" t="s">
        <v>14</v>
      </c>
      <c r="J160" s="120">
        <v>0.53819444444444398</v>
      </c>
      <c r="K160" s="118"/>
      <c r="L160" s="121"/>
      <c r="M160" s="122" t="s">
        <v>109</v>
      </c>
      <c r="N160" s="115"/>
      <c r="O160" s="115"/>
      <c r="P160" s="115"/>
      <c r="Q160" s="260"/>
      <c r="R160" s="1" t="s">
        <v>15</v>
      </c>
      <c r="S160" s="115" t="s">
        <v>89</v>
      </c>
      <c r="T160" s="115"/>
      <c r="U160" s="115"/>
      <c r="V160" s="115"/>
      <c r="W160" s="115"/>
      <c r="X160" s="123" t="s">
        <v>43</v>
      </c>
      <c r="Y160" s="124"/>
      <c r="Z160" s="124"/>
      <c r="AA160" s="125"/>
      <c r="AB160" s="123" t="s">
        <v>43</v>
      </c>
      <c r="AC160" s="124"/>
      <c r="AD160" s="124"/>
      <c r="AE160" s="126"/>
      <c r="AF160" s="6"/>
      <c r="AG160" s="6"/>
      <c r="AH160" s="17"/>
      <c r="AI160" s="14"/>
      <c r="AJ160" s="17"/>
      <c r="AK160" s="15"/>
      <c r="AL160" s="17"/>
      <c r="AM160" s="14"/>
      <c r="AN160" s="17"/>
      <c r="AO160" s="15"/>
      <c r="AP160" s="17"/>
      <c r="AQ160" s="14"/>
      <c r="AR160" s="17"/>
      <c r="AS160" s="15"/>
      <c r="AT160" s="6"/>
      <c r="AU160" s="6"/>
      <c r="AV160" s="17"/>
      <c r="AW160" s="17"/>
      <c r="AX160" s="17"/>
      <c r="AY160" s="17"/>
      <c r="AZ160" s="17"/>
      <c r="BA160" s="17"/>
      <c r="BB160" s="17"/>
      <c r="BC160" s="17"/>
    </row>
    <row r="161" spans="1:55" s="7" customFormat="1" ht="20.100000000000001" customHeight="1" x14ac:dyDescent="0.25">
      <c r="A161" s="12"/>
      <c r="B161" s="114" t="s">
        <v>21</v>
      </c>
      <c r="C161" s="115"/>
      <c r="D161" s="115"/>
      <c r="E161" s="116"/>
      <c r="F161" s="117">
        <v>0.54166666666666696</v>
      </c>
      <c r="G161" s="118"/>
      <c r="H161" s="119"/>
      <c r="I161" s="20" t="s">
        <v>14</v>
      </c>
      <c r="J161" s="120">
        <v>0.56597222222222199</v>
      </c>
      <c r="K161" s="118"/>
      <c r="L161" s="121"/>
      <c r="M161" s="122"/>
      <c r="N161" s="115"/>
      <c r="O161" s="115"/>
      <c r="P161" s="115"/>
      <c r="Q161" s="260"/>
      <c r="R161" s="1" t="s">
        <v>15</v>
      </c>
      <c r="S161" s="115"/>
      <c r="T161" s="115"/>
      <c r="U161" s="115"/>
      <c r="V161" s="115"/>
      <c r="W161" s="115"/>
      <c r="X161" s="123" t="s">
        <v>43</v>
      </c>
      <c r="Y161" s="124"/>
      <c r="Z161" s="124"/>
      <c r="AA161" s="125"/>
      <c r="AB161" s="123" t="s">
        <v>43</v>
      </c>
      <c r="AC161" s="124"/>
      <c r="AD161" s="124"/>
      <c r="AE161" s="126"/>
      <c r="AF161" s="6"/>
      <c r="AG161" s="6"/>
      <c r="AH161" s="17"/>
      <c r="AI161" s="14"/>
      <c r="AJ161" s="17"/>
      <c r="AK161" s="15"/>
      <c r="AL161" s="17"/>
      <c r="AM161" s="14"/>
      <c r="AN161" s="17"/>
      <c r="AO161" s="15"/>
      <c r="AP161" s="17"/>
      <c r="AQ161" s="14"/>
      <c r="AR161" s="17"/>
      <c r="AS161" s="15"/>
      <c r="AT161" s="6"/>
      <c r="AU161" s="6"/>
      <c r="AV161" s="17"/>
      <c r="AW161" s="17"/>
      <c r="AX161" s="17"/>
      <c r="AY161" s="17"/>
      <c r="AZ161" s="17"/>
      <c r="BA161" s="17"/>
      <c r="BB161" s="17"/>
      <c r="BC161" s="17"/>
    </row>
    <row r="162" spans="1:55" s="7" customFormat="1" ht="20.100000000000001" customHeight="1" x14ac:dyDescent="0.25">
      <c r="A162" s="12"/>
      <c r="B162" s="114" t="s">
        <v>22</v>
      </c>
      <c r="C162" s="115"/>
      <c r="D162" s="115"/>
      <c r="E162" s="116"/>
      <c r="F162" s="117">
        <v>0.56944444444444497</v>
      </c>
      <c r="G162" s="118"/>
      <c r="H162" s="119"/>
      <c r="I162" s="20" t="s">
        <v>14</v>
      </c>
      <c r="J162" s="120">
        <v>0.59375</v>
      </c>
      <c r="K162" s="118"/>
      <c r="L162" s="121"/>
      <c r="M162" s="122"/>
      <c r="N162" s="115"/>
      <c r="O162" s="115"/>
      <c r="P162" s="115"/>
      <c r="Q162" s="115"/>
      <c r="R162" s="1" t="s">
        <v>15</v>
      </c>
      <c r="S162" s="115"/>
      <c r="T162" s="115"/>
      <c r="U162" s="115"/>
      <c r="V162" s="115"/>
      <c r="W162" s="116"/>
      <c r="X162" s="123" t="s">
        <v>50</v>
      </c>
      <c r="Y162" s="124"/>
      <c r="Z162" s="124"/>
      <c r="AA162" s="125"/>
      <c r="AB162" s="123" t="s">
        <v>44</v>
      </c>
      <c r="AC162" s="124"/>
      <c r="AD162" s="124"/>
      <c r="AE162" s="126"/>
      <c r="AF162" s="6"/>
      <c r="AG162" s="6"/>
      <c r="AH162" s="17"/>
      <c r="AI162" s="14"/>
      <c r="AJ162" s="17"/>
      <c r="AK162" s="15"/>
      <c r="AL162" s="17"/>
      <c r="AM162" s="14"/>
      <c r="AN162" s="17"/>
      <c r="AO162" s="15"/>
      <c r="AP162" s="17"/>
      <c r="AQ162" s="14"/>
      <c r="AR162" s="17"/>
      <c r="AS162" s="15"/>
      <c r="AT162" s="6"/>
      <c r="AU162" s="6"/>
      <c r="AV162" s="17"/>
      <c r="AW162" s="17"/>
      <c r="AX162" s="17"/>
      <c r="AY162" s="17"/>
      <c r="AZ162" s="17"/>
      <c r="BA162" s="17"/>
      <c r="BB162" s="17"/>
      <c r="BC162" s="17"/>
    </row>
    <row r="163" spans="1:55" s="7" customFormat="1" ht="20.100000000000001" customHeight="1" thickBot="1" x14ac:dyDescent="0.3">
      <c r="A163" s="12"/>
      <c r="B163" s="127" t="s">
        <v>41</v>
      </c>
      <c r="C163" s="128"/>
      <c r="D163" s="128"/>
      <c r="E163" s="129"/>
      <c r="F163" s="130">
        <v>0.59722222222222299</v>
      </c>
      <c r="G163" s="131"/>
      <c r="H163" s="132"/>
      <c r="I163" s="21" t="s">
        <v>14</v>
      </c>
      <c r="J163" s="133">
        <v>0.62152777777777801</v>
      </c>
      <c r="K163" s="131"/>
      <c r="L163" s="134"/>
      <c r="M163" s="135"/>
      <c r="N163" s="128"/>
      <c r="O163" s="128"/>
      <c r="P163" s="128"/>
      <c r="Q163" s="136"/>
      <c r="R163" s="2" t="s">
        <v>15</v>
      </c>
      <c r="S163" s="128"/>
      <c r="T163" s="128"/>
      <c r="U163" s="128"/>
      <c r="V163" s="128"/>
      <c r="W163" s="129"/>
      <c r="X163" s="137" t="s">
        <v>43</v>
      </c>
      <c r="Y163" s="138"/>
      <c r="Z163" s="138"/>
      <c r="AA163" s="139"/>
      <c r="AB163" s="137" t="s">
        <v>43</v>
      </c>
      <c r="AC163" s="138"/>
      <c r="AD163" s="138"/>
      <c r="AE163" s="140"/>
      <c r="AF163" s="6"/>
      <c r="AG163" s="6"/>
      <c r="AH163" s="17"/>
      <c r="AI163" s="14"/>
      <c r="AJ163" s="17"/>
      <c r="AK163" s="15"/>
      <c r="AL163" s="17"/>
      <c r="AM163" s="14"/>
      <c r="AN163" s="17"/>
      <c r="AO163" s="15"/>
      <c r="AP163" s="17"/>
      <c r="AQ163" s="14"/>
      <c r="AR163" s="17"/>
      <c r="AS163" s="15"/>
      <c r="AT163" s="6"/>
      <c r="AU163" s="6"/>
      <c r="AV163" s="17"/>
      <c r="AW163" s="17"/>
      <c r="AX163" s="17"/>
      <c r="AY163" s="17"/>
      <c r="AZ163" s="17"/>
      <c r="BA163" s="17"/>
      <c r="BB163" s="17"/>
      <c r="BC163" s="17"/>
    </row>
    <row r="164" spans="1:55" ht="20.100000000000001" customHeight="1" x14ac:dyDescent="0.25"/>
  </sheetData>
  <mergeCells count="502">
    <mergeCell ref="W92:W93"/>
    <mergeCell ref="B94:B95"/>
    <mergeCell ref="C94:F95"/>
    <mergeCell ref="G94:J94"/>
    <mergeCell ref="K94:N95"/>
    <mergeCell ref="O94:R94"/>
    <mergeCell ref="W94:W95"/>
    <mergeCell ref="Y95:Z95"/>
    <mergeCell ref="B96:B97"/>
    <mergeCell ref="C96:F97"/>
    <mergeCell ref="G96:J96"/>
    <mergeCell ref="K96:N96"/>
    <mergeCell ref="O96:R97"/>
    <mergeCell ref="W96:W97"/>
    <mergeCell ref="Y96:Z96"/>
    <mergeCell ref="Y97:Z97"/>
    <mergeCell ref="B91:F91"/>
    <mergeCell ref="G91:J91"/>
    <mergeCell ref="K91:N91"/>
    <mergeCell ref="O91:R91"/>
    <mergeCell ref="B92:B93"/>
    <mergeCell ref="C92:F93"/>
    <mergeCell ref="G92:J93"/>
    <mergeCell ref="K92:N92"/>
    <mergeCell ref="O92:R92"/>
    <mergeCell ref="B88:B89"/>
    <mergeCell ref="C88:F89"/>
    <mergeCell ref="G88:J88"/>
    <mergeCell ref="K88:N88"/>
    <mergeCell ref="O88:R89"/>
    <mergeCell ref="W88:W89"/>
    <mergeCell ref="B84:B85"/>
    <mergeCell ref="C84:F85"/>
    <mergeCell ref="G84:J85"/>
    <mergeCell ref="K84:N84"/>
    <mergeCell ref="O84:R84"/>
    <mergeCell ref="W84:W85"/>
    <mergeCell ref="B86:B87"/>
    <mergeCell ref="C86:F87"/>
    <mergeCell ref="G86:J86"/>
    <mergeCell ref="K86:N87"/>
    <mergeCell ref="O86:R86"/>
    <mergeCell ref="W86:W87"/>
    <mergeCell ref="B83:F83"/>
    <mergeCell ref="G83:J83"/>
    <mergeCell ref="K83:N83"/>
    <mergeCell ref="O83:R83"/>
    <mergeCell ref="M79:N79"/>
    <mergeCell ref="K82:Q82"/>
    <mergeCell ref="B70:B71"/>
    <mergeCell ref="C70:F71"/>
    <mergeCell ref="G70:J70"/>
    <mergeCell ref="K60:N61"/>
    <mergeCell ref="W60:W61"/>
    <mergeCell ref="G60:J60"/>
    <mergeCell ref="O60:R60"/>
    <mergeCell ref="K70:N70"/>
    <mergeCell ref="O70:R71"/>
    <mergeCell ref="W70:W71"/>
    <mergeCell ref="G66:J67"/>
    <mergeCell ref="C62:F63"/>
    <mergeCell ref="G62:J62"/>
    <mergeCell ref="K62:N62"/>
    <mergeCell ref="O62:R63"/>
    <mergeCell ref="W62:W63"/>
    <mergeCell ref="B65:F65"/>
    <mergeCell ref="G65:J65"/>
    <mergeCell ref="K65:N65"/>
    <mergeCell ref="B68:B69"/>
    <mergeCell ref="C68:F69"/>
    <mergeCell ref="G68:J68"/>
    <mergeCell ref="K68:N69"/>
    <mergeCell ref="O68:R68"/>
    <mergeCell ref="W68:W69"/>
    <mergeCell ref="W58:W59"/>
    <mergeCell ref="B58:B59"/>
    <mergeCell ref="C58:F59"/>
    <mergeCell ref="K58:N58"/>
    <mergeCell ref="G58:J59"/>
    <mergeCell ref="O58:R58"/>
    <mergeCell ref="C66:F67"/>
    <mergeCell ref="B31:F31"/>
    <mergeCell ref="G31:J31"/>
    <mergeCell ref="K31:N31"/>
    <mergeCell ref="W32:W33"/>
    <mergeCell ref="K57:N57"/>
    <mergeCell ref="E47:V47"/>
    <mergeCell ref="K36:N36"/>
    <mergeCell ref="O36:R37"/>
    <mergeCell ref="W36:W37"/>
    <mergeCell ref="B39:F39"/>
    <mergeCell ref="O39:R39"/>
    <mergeCell ref="B40:B41"/>
    <mergeCell ref="C40:F41"/>
    <mergeCell ref="G40:J41"/>
    <mergeCell ref="W40:W41"/>
    <mergeCell ref="B60:B61"/>
    <mergeCell ref="C60:F61"/>
    <mergeCell ref="Y35:Z35"/>
    <mergeCell ref="G44:J44"/>
    <mergeCell ref="K44:N44"/>
    <mergeCell ref="B44:B45"/>
    <mergeCell ref="C44:F45"/>
    <mergeCell ref="O44:R45"/>
    <mergeCell ref="O34:R34"/>
    <mergeCell ref="W44:W45"/>
    <mergeCell ref="Y36:Z36"/>
    <mergeCell ref="Y37:Z37"/>
    <mergeCell ref="B42:B43"/>
    <mergeCell ref="C42:F43"/>
    <mergeCell ref="G42:J42"/>
    <mergeCell ref="K42:N43"/>
    <mergeCell ref="O42:R42"/>
    <mergeCell ref="W42:W43"/>
    <mergeCell ref="B34:B35"/>
    <mergeCell ref="C34:F35"/>
    <mergeCell ref="G34:J34"/>
    <mergeCell ref="K34:N35"/>
    <mergeCell ref="G13:J13"/>
    <mergeCell ref="Y17:Z17"/>
    <mergeCell ref="B18:B19"/>
    <mergeCell ref="C18:F19"/>
    <mergeCell ref="G18:J18"/>
    <mergeCell ref="K18:N18"/>
    <mergeCell ref="O18:R19"/>
    <mergeCell ref="W18:W19"/>
    <mergeCell ref="Y18:Z18"/>
    <mergeCell ref="Y19:Z19"/>
    <mergeCell ref="O14:R14"/>
    <mergeCell ref="AB148:AE148"/>
    <mergeCell ref="F149:H149"/>
    <mergeCell ref="J149:L149"/>
    <mergeCell ref="W34:W35"/>
    <mergeCell ref="S141:W141"/>
    <mergeCell ref="X141:AA141"/>
    <mergeCell ref="AB141:AE141"/>
    <mergeCell ref="X147:AA147"/>
    <mergeCell ref="AB147:AE147"/>
    <mergeCell ref="AB145:AE145"/>
    <mergeCell ref="AB146:AE146"/>
    <mergeCell ref="E116:J118"/>
    <mergeCell ref="M116:N116"/>
    <mergeCell ref="Q116:V118"/>
    <mergeCell ref="M117:N117"/>
    <mergeCell ref="M118:N118"/>
    <mergeCell ref="B123:E123"/>
    <mergeCell ref="F123:L123"/>
    <mergeCell ref="M123:W123"/>
    <mergeCell ref="W66:W67"/>
    <mergeCell ref="B57:F57"/>
    <mergeCell ref="G57:J57"/>
    <mergeCell ref="O57:R57"/>
    <mergeCell ref="B143:E143"/>
    <mergeCell ref="Y9:Z9"/>
    <mergeCell ref="W10:W11"/>
    <mergeCell ref="Y10:Z10"/>
    <mergeCell ref="Y11:Z11"/>
    <mergeCell ref="X152:AA152"/>
    <mergeCell ref="AB152:AE152"/>
    <mergeCell ref="Q100:W100"/>
    <mergeCell ref="E101:V101"/>
    <mergeCell ref="E102:J104"/>
    <mergeCell ref="M102:N102"/>
    <mergeCell ref="Q102:V104"/>
    <mergeCell ref="M103:N103"/>
    <mergeCell ref="M104:N104"/>
    <mergeCell ref="B105:W105"/>
    <mergeCell ref="E106:V106"/>
    <mergeCell ref="F139:H139"/>
    <mergeCell ref="J139:L139"/>
    <mergeCell ref="M139:Q139"/>
    <mergeCell ref="S139:W139"/>
    <mergeCell ref="B13:F13"/>
    <mergeCell ref="B141:E141"/>
    <mergeCell ref="F141:H141"/>
    <mergeCell ref="J141:L141"/>
    <mergeCell ref="M141:Q141"/>
    <mergeCell ref="X143:AA143"/>
    <mergeCell ref="AB143:AE143"/>
    <mergeCell ref="B144:E144"/>
    <mergeCell ref="F144:H144"/>
    <mergeCell ref="J144:L144"/>
    <mergeCell ref="M144:Q144"/>
    <mergeCell ref="S144:W144"/>
    <mergeCell ref="X144:AA144"/>
    <mergeCell ref="AB144:AE144"/>
    <mergeCell ref="F143:L143"/>
    <mergeCell ref="M143:W143"/>
    <mergeCell ref="AB161:AE161"/>
    <mergeCell ref="B160:E160"/>
    <mergeCell ref="F160:H160"/>
    <mergeCell ref="J160:L160"/>
    <mergeCell ref="M160:Q160"/>
    <mergeCell ref="S160:W160"/>
    <mergeCell ref="X160:AA160"/>
    <mergeCell ref="AB160:AE160"/>
    <mergeCell ref="B159:E159"/>
    <mergeCell ref="F159:H159"/>
    <mergeCell ref="J159:L159"/>
    <mergeCell ref="M159:Q159"/>
    <mergeCell ref="S159:W159"/>
    <mergeCell ref="X159:AA159"/>
    <mergeCell ref="AB159:AE159"/>
    <mergeCell ref="B158:E158"/>
    <mergeCell ref="F158:H158"/>
    <mergeCell ref="J158:L158"/>
    <mergeCell ref="M158:Q158"/>
    <mergeCell ref="S158:W158"/>
    <mergeCell ref="X158:AA158"/>
    <mergeCell ref="B161:E161"/>
    <mergeCell ref="F161:H161"/>
    <mergeCell ref="J161:L161"/>
    <mergeCell ref="M161:Q161"/>
    <mergeCell ref="S161:W161"/>
    <mergeCell ref="X161:AA161"/>
    <mergeCell ref="B154:E154"/>
    <mergeCell ref="B155:E155"/>
    <mergeCell ref="F155:H155"/>
    <mergeCell ref="J155:L155"/>
    <mergeCell ref="M155:Q155"/>
    <mergeCell ref="S155:W155"/>
    <mergeCell ref="B157:E157"/>
    <mergeCell ref="F157:H157"/>
    <mergeCell ref="J157:L157"/>
    <mergeCell ref="M157:Q157"/>
    <mergeCell ref="S157:W157"/>
    <mergeCell ref="X157:AA157"/>
    <mergeCell ref="M148:Q148"/>
    <mergeCell ref="S148:W148"/>
    <mergeCell ref="AB158:AE158"/>
    <mergeCell ref="B156:E156"/>
    <mergeCell ref="F156:H156"/>
    <mergeCell ref="J156:L156"/>
    <mergeCell ref="M156:Q156"/>
    <mergeCell ref="S156:W156"/>
    <mergeCell ref="X156:AA156"/>
    <mergeCell ref="X149:AA149"/>
    <mergeCell ref="AB149:AE149"/>
    <mergeCell ref="B150:E150"/>
    <mergeCell ref="F150:H150"/>
    <mergeCell ref="J150:L150"/>
    <mergeCell ref="M150:Q150"/>
    <mergeCell ref="S150:W150"/>
    <mergeCell ref="X150:AA150"/>
    <mergeCell ref="AB150:AE150"/>
    <mergeCell ref="B152:E152"/>
    <mergeCell ref="F152:H152"/>
    <mergeCell ref="J152:L152"/>
    <mergeCell ref="M152:Q152"/>
    <mergeCell ref="S152:W152"/>
    <mergeCell ref="B149:E149"/>
    <mergeCell ref="M149:Q149"/>
    <mergeCell ref="S149:W149"/>
    <mergeCell ref="B145:E145"/>
    <mergeCell ref="F145:H145"/>
    <mergeCell ref="J145:L145"/>
    <mergeCell ref="M145:Q145"/>
    <mergeCell ref="S145:W145"/>
    <mergeCell ref="X145:AA145"/>
    <mergeCell ref="B148:E148"/>
    <mergeCell ref="F148:H148"/>
    <mergeCell ref="J148:L148"/>
    <mergeCell ref="X148:AA148"/>
    <mergeCell ref="B146:E146"/>
    <mergeCell ref="F146:H146"/>
    <mergeCell ref="J146:L146"/>
    <mergeCell ref="M146:Q146"/>
    <mergeCell ref="S146:W146"/>
    <mergeCell ref="X146:AA146"/>
    <mergeCell ref="B147:E147"/>
    <mergeCell ref="F147:H147"/>
    <mergeCell ref="J147:L147"/>
    <mergeCell ref="M147:Q147"/>
    <mergeCell ref="S147:W147"/>
    <mergeCell ref="B124:E124"/>
    <mergeCell ref="F124:H124"/>
    <mergeCell ref="J124:L124"/>
    <mergeCell ref="M124:Q124"/>
    <mergeCell ref="S124:W124"/>
    <mergeCell ref="X124:AA124"/>
    <mergeCell ref="AB124:AE124"/>
    <mergeCell ref="B125:E125"/>
    <mergeCell ref="F125:H125"/>
    <mergeCell ref="J125:L125"/>
    <mergeCell ref="M125:Q125"/>
    <mergeCell ref="S125:W125"/>
    <mergeCell ref="X125:AA125"/>
    <mergeCell ref="AB125:AE125"/>
    <mergeCell ref="X123:AA123"/>
    <mergeCell ref="C121:P121"/>
    <mergeCell ref="T121:AB121"/>
    <mergeCell ref="AB123:AE123"/>
    <mergeCell ref="E109:J111"/>
    <mergeCell ref="M109:N109"/>
    <mergeCell ref="Q109:V111"/>
    <mergeCell ref="M110:N110"/>
    <mergeCell ref="M111:N111"/>
    <mergeCell ref="B112:W112"/>
    <mergeCell ref="E113:V113"/>
    <mergeCell ref="Q114:W114"/>
    <mergeCell ref="E115:V115"/>
    <mergeCell ref="X139:AA139"/>
    <mergeCell ref="AB139:AE139"/>
    <mergeCell ref="B140:E140"/>
    <mergeCell ref="F140:H140"/>
    <mergeCell ref="J140:L140"/>
    <mergeCell ref="M140:Q140"/>
    <mergeCell ref="S140:W140"/>
    <mergeCell ref="X140:AA140"/>
    <mergeCell ref="AB140:AE140"/>
    <mergeCell ref="B139:E139"/>
    <mergeCell ref="B138:E138"/>
    <mergeCell ref="F138:H138"/>
    <mergeCell ref="J138:L138"/>
    <mergeCell ref="M138:Q138"/>
    <mergeCell ref="S138:W138"/>
    <mergeCell ref="X138:AA138"/>
    <mergeCell ref="AB138:AE138"/>
    <mergeCell ref="B136:E136"/>
    <mergeCell ref="F136:H136"/>
    <mergeCell ref="J136:L136"/>
    <mergeCell ref="M136:Q136"/>
    <mergeCell ref="S136:W136"/>
    <mergeCell ref="X136:AA136"/>
    <mergeCell ref="AB136:AE136"/>
    <mergeCell ref="B137:E137"/>
    <mergeCell ref="F137:H137"/>
    <mergeCell ref="J137:L137"/>
    <mergeCell ref="M137:Q137"/>
    <mergeCell ref="S137:W137"/>
    <mergeCell ref="X137:AA137"/>
    <mergeCell ref="AB137:AE137"/>
    <mergeCell ref="B134:E134"/>
    <mergeCell ref="F134:H134"/>
    <mergeCell ref="J134:L134"/>
    <mergeCell ref="M134:Q134"/>
    <mergeCell ref="S134:W134"/>
    <mergeCell ref="X134:AA134"/>
    <mergeCell ref="AB134:AE134"/>
    <mergeCell ref="B135:E135"/>
    <mergeCell ref="F135:H135"/>
    <mergeCell ref="J135:L135"/>
    <mergeCell ref="M135:Q135"/>
    <mergeCell ref="S135:W135"/>
    <mergeCell ref="X135:AA135"/>
    <mergeCell ref="AB135:AE135"/>
    <mergeCell ref="B133:E133"/>
    <mergeCell ref="X133:AA133"/>
    <mergeCell ref="AB133:AE133"/>
    <mergeCell ref="F133:L133"/>
    <mergeCell ref="M133:W133"/>
    <mergeCell ref="B130:E130"/>
    <mergeCell ref="F130:H130"/>
    <mergeCell ref="J130:L130"/>
    <mergeCell ref="M130:Q130"/>
    <mergeCell ref="S130:W130"/>
    <mergeCell ref="X130:AA130"/>
    <mergeCell ref="AB130:AE130"/>
    <mergeCell ref="B131:E131"/>
    <mergeCell ref="F131:H131"/>
    <mergeCell ref="J131:L131"/>
    <mergeCell ref="M131:Q131"/>
    <mergeCell ref="S131:W131"/>
    <mergeCell ref="X131:AA131"/>
    <mergeCell ref="AB131:AE131"/>
    <mergeCell ref="B128:E128"/>
    <mergeCell ref="F128:H128"/>
    <mergeCell ref="J128:L128"/>
    <mergeCell ref="M128:Q128"/>
    <mergeCell ref="S128:W128"/>
    <mergeCell ref="X128:AA128"/>
    <mergeCell ref="AB128:AE128"/>
    <mergeCell ref="B129:E129"/>
    <mergeCell ref="F129:H129"/>
    <mergeCell ref="J129:L129"/>
    <mergeCell ref="M129:Q129"/>
    <mergeCell ref="S129:W129"/>
    <mergeCell ref="X129:AA129"/>
    <mergeCell ref="AB129:AE129"/>
    <mergeCell ref="B126:E126"/>
    <mergeCell ref="F126:H126"/>
    <mergeCell ref="J126:L126"/>
    <mergeCell ref="M126:Q126"/>
    <mergeCell ref="S126:W126"/>
    <mergeCell ref="X126:AA126"/>
    <mergeCell ref="AB126:AE126"/>
    <mergeCell ref="B127:E127"/>
    <mergeCell ref="F127:H127"/>
    <mergeCell ref="J127:L127"/>
    <mergeCell ref="M127:Q127"/>
    <mergeCell ref="S127:W127"/>
    <mergeCell ref="X127:AA127"/>
    <mergeCell ref="AB127:AE127"/>
    <mergeCell ref="W6:W7"/>
    <mergeCell ref="W8:W9"/>
    <mergeCell ref="B14:B15"/>
    <mergeCell ref="K13:N13"/>
    <mergeCell ref="Q48:W48"/>
    <mergeCell ref="E49:V49"/>
    <mergeCell ref="E51:J53"/>
    <mergeCell ref="M51:N51"/>
    <mergeCell ref="Q51:V53"/>
    <mergeCell ref="M52:N52"/>
    <mergeCell ref="M53:N53"/>
    <mergeCell ref="K10:N10"/>
    <mergeCell ref="O10:R11"/>
    <mergeCell ref="C10:F11"/>
    <mergeCell ref="G10:J10"/>
    <mergeCell ref="W14:W15"/>
    <mergeCell ref="O13:R13"/>
    <mergeCell ref="C14:F15"/>
    <mergeCell ref="G14:J15"/>
    <mergeCell ref="K14:N14"/>
    <mergeCell ref="K32:N32"/>
    <mergeCell ref="O32:R32"/>
    <mergeCell ref="K40:N40"/>
    <mergeCell ref="O40:R40"/>
    <mergeCell ref="O5:R5"/>
    <mergeCell ref="C8:F9"/>
    <mergeCell ref="G8:J8"/>
    <mergeCell ref="K8:N9"/>
    <mergeCell ref="O8:R8"/>
    <mergeCell ref="B10:B11"/>
    <mergeCell ref="B6:B7"/>
    <mergeCell ref="O6:R6"/>
    <mergeCell ref="C6:F7"/>
    <mergeCell ref="G6:J7"/>
    <mergeCell ref="B8:B9"/>
    <mergeCell ref="K4:Q4"/>
    <mergeCell ref="K56:Q56"/>
    <mergeCell ref="K6:N6"/>
    <mergeCell ref="B5:F5"/>
    <mergeCell ref="G39:J39"/>
    <mergeCell ref="K39:N39"/>
    <mergeCell ref="B36:B37"/>
    <mergeCell ref="C36:F37"/>
    <mergeCell ref="G36:J36"/>
    <mergeCell ref="C16:F17"/>
    <mergeCell ref="G16:J16"/>
    <mergeCell ref="K30:Q30"/>
    <mergeCell ref="E21:V21"/>
    <mergeCell ref="Q22:W22"/>
    <mergeCell ref="E23:V23"/>
    <mergeCell ref="E25:J27"/>
    <mergeCell ref="M25:N25"/>
    <mergeCell ref="Q25:V27"/>
    <mergeCell ref="B16:B17"/>
    <mergeCell ref="K16:N17"/>
    <mergeCell ref="O16:R16"/>
    <mergeCell ref="W16:W17"/>
    <mergeCell ref="G5:J5"/>
    <mergeCell ref="K5:N5"/>
    <mergeCell ref="AB156:AE156"/>
    <mergeCell ref="AB157:AE157"/>
    <mergeCell ref="B151:E151"/>
    <mergeCell ref="Q107:W107"/>
    <mergeCell ref="E108:V108"/>
    <mergeCell ref="M26:N26"/>
    <mergeCell ref="M27:N27"/>
    <mergeCell ref="E75:V75"/>
    <mergeCell ref="E77:J79"/>
    <mergeCell ref="O31:R31"/>
    <mergeCell ref="B32:B33"/>
    <mergeCell ref="C32:F33"/>
    <mergeCell ref="G32:J33"/>
    <mergeCell ref="E99:V99"/>
    <mergeCell ref="K66:N66"/>
    <mergeCell ref="O66:R66"/>
    <mergeCell ref="B62:B63"/>
    <mergeCell ref="O65:R65"/>
    <mergeCell ref="B66:B67"/>
    <mergeCell ref="E73:V73"/>
    <mergeCell ref="Q74:W74"/>
    <mergeCell ref="M77:N77"/>
    <mergeCell ref="Q77:V79"/>
    <mergeCell ref="M78:N78"/>
    <mergeCell ref="M151:Q151"/>
    <mergeCell ref="S151:W151"/>
    <mergeCell ref="X151:AA151"/>
    <mergeCell ref="AB151:AE151"/>
    <mergeCell ref="F151:H151"/>
    <mergeCell ref="J151:L151"/>
    <mergeCell ref="X154:AA154"/>
    <mergeCell ref="AB154:AE154"/>
    <mergeCell ref="X155:AA155"/>
    <mergeCell ref="AB155:AE155"/>
    <mergeCell ref="F154:L154"/>
    <mergeCell ref="M154:W154"/>
    <mergeCell ref="B162:E162"/>
    <mergeCell ref="F162:H162"/>
    <mergeCell ref="J162:L162"/>
    <mergeCell ref="M162:Q162"/>
    <mergeCell ref="S162:W162"/>
    <mergeCell ref="X162:AA162"/>
    <mergeCell ref="AB162:AE162"/>
    <mergeCell ref="B163:E163"/>
    <mergeCell ref="F163:H163"/>
    <mergeCell ref="J163:L163"/>
    <mergeCell ref="M163:Q163"/>
    <mergeCell ref="S163:W163"/>
    <mergeCell ref="X163:AA163"/>
    <mergeCell ref="AB163:AE163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4294967293" verticalDpi="360" r:id="rId1"/>
  <rowBreaks count="2" manualBreakCount="2">
    <brk id="54" max="23" man="1"/>
    <brk id="11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B1" zoomScaleNormal="100" workbookViewId="0">
      <selection activeCell="H16" sqref="H16"/>
    </sheetView>
  </sheetViews>
  <sheetFormatPr defaultColWidth="9" defaultRowHeight="12.75" x14ac:dyDescent="0.25"/>
  <cols>
    <col min="1" max="1" width="4" style="72" customWidth="1"/>
    <col min="2" max="2" width="18.86328125" style="72" customWidth="1"/>
    <col min="3" max="3" width="19" style="72" customWidth="1"/>
    <col min="4" max="4" width="18.86328125" style="72" customWidth="1"/>
    <col min="5" max="5" width="5" style="72" customWidth="1"/>
    <col min="6" max="8" width="18.86328125" style="72" customWidth="1"/>
    <col min="9" max="16384" width="9" style="72"/>
  </cols>
  <sheetData>
    <row r="1" spans="1:8" ht="45" customHeight="1" x14ac:dyDescent="0.25">
      <c r="C1" s="312" t="s">
        <v>118</v>
      </c>
      <c r="D1" s="312"/>
      <c r="E1" s="312"/>
      <c r="F1" s="312"/>
      <c r="G1" s="312"/>
    </row>
    <row r="2" spans="1:8" ht="26.25" customHeight="1" x14ac:dyDescent="0.25">
      <c r="A2" s="106"/>
      <c r="B2" s="73" t="s">
        <v>30</v>
      </c>
      <c r="C2" s="309" t="s">
        <v>31</v>
      </c>
      <c r="D2" s="309"/>
      <c r="E2" s="106"/>
      <c r="F2" s="73" t="s">
        <v>30</v>
      </c>
      <c r="G2" s="309" t="s">
        <v>31</v>
      </c>
      <c r="H2" s="309"/>
    </row>
    <row r="3" spans="1:8" ht="26.25" customHeight="1" x14ac:dyDescent="0.25">
      <c r="A3" s="309">
        <v>1</v>
      </c>
      <c r="B3" s="310" t="s">
        <v>119</v>
      </c>
      <c r="C3" s="112" t="s">
        <v>146</v>
      </c>
      <c r="D3" s="112" t="s">
        <v>147</v>
      </c>
      <c r="E3" s="309">
        <v>16</v>
      </c>
      <c r="F3" s="310" t="s">
        <v>133</v>
      </c>
      <c r="G3" s="112" t="s">
        <v>164</v>
      </c>
      <c r="H3" s="112" t="s">
        <v>163</v>
      </c>
    </row>
    <row r="4" spans="1:8" ht="26.25" customHeight="1" x14ac:dyDescent="0.25">
      <c r="A4" s="309"/>
      <c r="B4" s="311"/>
      <c r="C4" s="113" t="s">
        <v>144</v>
      </c>
      <c r="D4" s="113" t="s">
        <v>145</v>
      </c>
      <c r="E4" s="309"/>
      <c r="F4" s="311"/>
      <c r="G4" s="113" t="s">
        <v>162</v>
      </c>
      <c r="H4" s="113" t="s">
        <v>165</v>
      </c>
    </row>
    <row r="5" spans="1:8" ht="26.25" customHeight="1" x14ac:dyDescent="0.25">
      <c r="A5" s="309">
        <v>2</v>
      </c>
      <c r="B5" s="310" t="s">
        <v>120</v>
      </c>
      <c r="C5" s="112" t="s">
        <v>142</v>
      </c>
      <c r="D5" s="112" t="s">
        <v>143</v>
      </c>
      <c r="E5" s="309">
        <v>17</v>
      </c>
      <c r="F5" s="310" t="s">
        <v>134</v>
      </c>
      <c r="G5" s="112" t="s">
        <v>160</v>
      </c>
      <c r="H5" s="112" t="s">
        <v>161</v>
      </c>
    </row>
    <row r="6" spans="1:8" ht="26.25" customHeight="1" x14ac:dyDescent="0.25">
      <c r="A6" s="309"/>
      <c r="B6" s="311"/>
      <c r="C6" s="113" t="s">
        <v>140</v>
      </c>
      <c r="D6" s="113" t="s">
        <v>141</v>
      </c>
      <c r="E6" s="309"/>
      <c r="F6" s="311"/>
      <c r="G6" s="113" t="s">
        <v>158</v>
      </c>
      <c r="H6" s="113" t="s">
        <v>159</v>
      </c>
    </row>
    <row r="7" spans="1:8" ht="26.25" customHeight="1" x14ac:dyDescent="0.25">
      <c r="A7" s="309">
        <v>3</v>
      </c>
      <c r="B7" s="310" t="s">
        <v>121</v>
      </c>
      <c r="C7" s="112" t="s">
        <v>206</v>
      </c>
      <c r="D7" s="112" t="s">
        <v>207</v>
      </c>
      <c r="E7" s="309">
        <v>18</v>
      </c>
      <c r="F7" s="310" t="s">
        <v>135</v>
      </c>
      <c r="G7" s="112" t="s">
        <v>218</v>
      </c>
      <c r="H7" s="112" t="s">
        <v>219</v>
      </c>
    </row>
    <row r="8" spans="1:8" ht="26.25" customHeight="1" x14ac:dyDescent="0.25">
      <c r="A8" s="309"/>
      <c r="B8" s="311"/>
      <c r="C8" s="113" t="s">
        <v>204</v>
      </c>
      <c r="D8" s="113" t="s">
        <v>205</v>
      </c>
      <c r="E8" s="309"/>
      <c r="F8" s="311"/>
      <c r="G8" s="113" t="s">
        <v>216</v>
      </c>
      <c r="H8" s="113" t="s">
        <v>217</v>
      </c>
    </row>
    <row r="9" spans="1:8" ht="26.25" customHeight="1" x14ac:dyDescent="0.25">
      <c r="A9" s="309">
        <v>4</v>
      </c>
      <c r="B9" s="310" t="s">
        <v>122</v>
      </c>
      <c r="C9" s="112" t="s">
        <v>183</v>
      </c>
      <c r="D9" s="112" t="s">
        <v>184</v>
      </c>
      <c r="E9" s="309">
        <v>19</v>
      </c>
      <c r="F9" s="310" t="s">
        <v>136</v>
      </c>
      <c r="G9" s="112" t="s">
        <v>210</v>
      </c>
      <c r="H9" s="112" t="s">
        <v>178</v>
      </c>
    </row>
    <row r="10" spans="1:8" ht="26.25" customHeight="1" x14ac:dyDescent="0.25">
      <c r="A10" s="309"/>
      <c r="B10" s="311"/>
      <c r="C10" s="113" t="s">
        <v>181</v>
      </c>
      <c r="D10" s="113" t="s">
        <v>182</v>
      </c>
      <c r="E10" s="309"/>
      <c r="F10" s="311"/>
      <c r="G10" s="113" t="s">
        <v>208</v>
      </c>
      <c r="H10" s="113" t="s">
        <v>209</v>
      </c>
    </row>
    <row r="11" spans="1:8" ht="26.25" customHeight="1" x14ac:dyDescent="0.25">
      <c r="A11" s="309">
        <v>5</v>
      </c>
      <c r="B11" s="310" t="s">
        <v>123</v>
      </c>
      <c r="C11" s="112" t="s">
        <v>190</v>
      </c>
      <c r="D11" s="112" t="s">
        <v>191</v>
      </c>
      <c r="E11" s="309">
        <v>20</v>
      </c>
      <c r="F11" s="310" t="s">
        <v>137</v>
      </c>
      <c r="G11" s="112" t="s">
        <v>226</v>
      </c>
      <c r="H11" s="112" t="s">
        <v>223</v>
      </c>
    </row>
    <row r="12" spans="1:8" ht="26.25" customHeight="1" x14ac:dyDescent="0.25">
      <c r="A12" s="309"/>
      <c r="B12" s="311"/>
      <c r="C12" s="113" t="s">
        <v>188</v>
      </c>
      <c r="D12" s="113" t="s">
        <v>189</v>
      </c>
      <c r="E12" s="309"/>
      <c r="F12" s="311"/>
      <c r="G12" s="113" t="s">
        <v>224</v>
      </c>
      <c r="H12" s="113" t="s">
        <v>225</v>
      </c>
    </row>
    <row r="13" spans="1:8" ht="26.25" customHeight="1" x14ac:dyDescent="0.25">
      <c r="A13" s="309">
        <v>6</v>
      </c>
      <c r="B13" s="310" t="s">
        <v>117</v>
      </c>
      <c r="C13" s="112" t="s">
        <v>198</v>
      </c>
      <c r="D13" s="112" t="s">
        <v>199</v>
      </c>
      <c r="E13" s="309">
        <v>21</v>
      </c>
      <c r="F13" s="310" t="s">
        <v>138</v>
      </c>
      <c r="G13" s="112" t="s">
        <v>222</v>
      </c>
      <c r="H13" s="112" t="s">
        <v>223</v>
      </c>
    </row>
    <row r="14" spans="1:8" ht="26.25" customHeight="1" x14ac:dyDescent="0.25">
      <c r="A14" s="309"/>
      <c r="B14" s="311"/>
      <c r="C14" s="113" t="s">
        <v>196</v>
      </c>
      <c r="D14" s="113" t="s">
        <v>197</v>
      </c>
      <c r="E14" s="309"/>
      <c r="F14" s="311"/>
      <c r="G14" s="113" t="s">
        <v>220</v>
      </c>
      <c r="H14" s="113" t="s">
        <v>221</v>
      </c>
    </row>
    <row r="15" spans="1:8" ht="26.25" customHeight="1" x14ac:dyDescent="0.25">
      <c r="A15" s="309">
        <v>7</v>
      </c>
      <c r="B15" s="310" t="s">
        <v>124</v>
      </c>
      <c r="C15" s="112" t="s">
        <v>172</v>
      </c>
      <c r="D15" s="112" t="s">
        <v>173</v>
      </c>
      <c r="E15" s="309">
        <v>22</v>
      </c>
      <c r="F15" s="310" t="s">
        <v>139</v>
      </c>
      <c r="G15" s="112" t="s">
        <v>233</v>
      </c>
      <c r="H15" s="112" t="s">
        <v>234</v>
      </c>
    </row>
    <row r="16" spans="1:8" ht="26.25" customHeight="1" x14ac:dyDescent="0.25">
      <c r="A16" s="309"/>
      <c r="B16" s="311"/>
      <c r="C16" s="113" t="s">
        <v>170</v>
      </c>
      <c r="D16" s="113" t="s">
        <v>171</v>
      </c>
      <c r="E16" s="309"/>
      <c r="F16" s="311"/>
      <c r="G16" s="113" t="s">
        <v>231</v>
      </c>
      <c r="H16" s="113" t="s">
        <v>232</v>
      </c>
    </row>
    <row r="17" spans="1:8" ht="26.25" customHeight="1" x14ac:dyDescent="0.25">
      <c r="A17" s="309">
        <v>8</v>
      </c>
      <c r="B17" s="310" t="s">
        <v>125</v>
      </c>
      <c r="C17" s="112" t="s">
        <v>177</v>
      </c>
      <c r="D17" s="112" t="s">
        <v>178</v>
      </c>
      <c r="E17" s="309">
        <v>23</v>
      </c>
      <c r="F17" s="310" t="s">
        <v>211</v>
      </c>
      <c r="G17" s="112" t="s">
        <v>214</v>
      </c>
      <c r="H17" s="112" t="s">
        <v>215</v>
      </c>
    </row>
    <row r="18" spans="1:8" ht="26.25" customHeight="1" x14ac:dyDescent="0.25">
      <c r="A18" s="309"/>
      <c r="B18" s="311"/>
      <c r="C18" s="113" t="s">
        <v>175</v>
      </c>
      <c r="D18" s="113" t="s">
        <v>176</v>
      </c>
      <c r="E18" s="309"/>
      <c r="F18" s="311"/>
      <c r="G18" s="113" t="s">
        <v>212</v>
      </c>
      <c r="H18" s="113" t="s">
        <v>213</v>
      </c>
    </row>
    <row r="19" spans="1:8" ht="26.25" customHeight="1" x14ac:dyDescent="0.25">
      <c r="A19" s="309">
        <v>9</v>
      </c>
      <c r="B19" s="310" t="s">
        <v>126</v>
      </c>
      <c r="C19" s="112" t="s">
        <v>194</v>
      </c>
      <c r="D19" s="112" t="s">
        <v>195</v>
      </c>
      <c r="E19" s="309">
        <v>24</v>
      </c>
      <c r="F19" s="310"/>
      <c r="G19" s="104"/>
      <c r="H19" s="104"/>
    </row>
    <row r="20" spans="1:8" ht="26.25" customHeight="1" x14ac:dyDescent="0.25">
      <c r="A20" s="309"/>
      <c r="B20" s="311"/>
      <c r="C20" s="113" t="s">
        <v>192</v>
      </c>
      <c r="D20" s="113" t="s">
        <v>193</v>
      </c>
      <c r="E20" s="309"/>
      <c r="F20" s="311"/>
      <c r="G20" s="105"/>
      <c r="H20" s="105"/>
    </row>
    <row r="21" spans="1:8" ht="26.25" customHeight="1" x14ac:dyDescent="0.25">
      <c r="A21" s="309">
        <v>10</v>
      </c>
      <c r="B21" s="310" t="s">
        <v>127</v>
      </c>
      <c r="C21" s="112" t="s">
        <v>154</v>
      </c>
      <c r="D21" s="112" t="s">
        <v>155</v>
      </c>
      <c r="E21" s="309">
        <v>25</v>
      </c>
      <c r="F21" s="310"/>
      <c r="G21" s="74"/>
      <c r="H21" s="74"/>
    </row>
    <row r="22" spans="1:8" ht="26.25" customHeight="1" x14ac:dyDescent="0.25">
      <c r="A22" s="309"/>
      <c r="B22" s="311"/>
      <c r="C22" s="113" t="s">
        <v>152</v>
      </c>
      <c r="D22" s="113" t="s">
        <v>153</v>
      </c>
      <c r="E22" s="309"/>
      <c r="F22" s="311"/>
      <c r="G22" s="75"/>
      <c r="H22" s="75"/>
    </row>
    <row r="23" spans="1:8" ht="26.25" customHeight="1" x14ac:dyDescent="0.25">
      <c r="A23" s="309">
        <v>11</v>
      </c>
      <c r="B23" s="310" t="s">
        <v>128</v>
      </c>
      <c r="C23" s="112" t="s">
        <v>156</v>
      </c>
      <c r="D23" s="112" t="s">
        <v>157</v>
      </c>
      <c r="E23" s="309">
        <v>26</v>
      </c>
      <c r="F23" s="310"/>
      <c r="G23" s="74"/>
      <c r="H23" s="74"/>
    </row>
    <row r="24" spans="1:8" ht="26.25" customHeight="1" x14ac:dyDescent="0.25">
      <c r="A24" s="309"/>
      <c r="B24" s="311"/>
      <c r="C24" s="102"/>
      <c r="D24" s="102"/>
      <c r="E24" s="309"/>
      <c r="F24" s="311"/>
      <c r="G24" s="75"/>
      <c r="H24" s="75"/>
    </row>
    <row r="25" spans="1:8" ht="26.25" customHeight="1" x14ac:dyDescent="0.25">
      <c r="A25" s="309">
        <v>12</v>
      </c>
      <c r="B25" s="310" t="s">
        <v>129</v>
      </c>
      <c r="C25" s="112" t="s">
        <v>201</v>
      </c>
      <c r="D25" s="112" t="s">
        <v>202</v>
      </c>
      <c r="E25" s="309">
        <v>27</v>
      </c>
      <c r="F25" s="310"/>
      <c r="G25" s="74"/>
      <c r="H25" s="74"/>
    </row>
    <row r="26" spans="1:8" ht="26.25" customHeight="1" x14ac:dyDescent="0.25">
      <c r="A26" s="309"/>
      <c r="B26" s="311"/>
      <c r="C26" s="113" t="s">
        <v>200</v>
      </c>
      <c r="D26" s="113" t="s">
        <v>203</v>
      </c>
      <c r="E26" s="309"/>
      <c r="F26" s="311"/>
      <c r="G26" s="75"/>
      <c r="H26" s="75"/>
    </row>
    <row r="27" spans="1:8" s="81" customFormat="1" ht="26.25" customHeight="1" x14ac:dyDescent="0.25">
      <c r="A27" s="309">
        <v>13</v>
      </c>
      <c r="B27" s="310" t="s">
        <v>130</v>
      </c>
      <c r="C27" s="112" t="s">
        <v>150</v>
      </c>
      <c r="D27" s="112" t="s">
        <v>151</v>
      </c>
      <c r="E27" s="309">
        <v>28</v>
      </c>
      <c r="F27" s="310"/>
      <c r="G27" s="82"/>
      <c r="H27" s="82"/>
    </row>
    <row r="28" spans="1:8" s="81" customFormat="1" ht="26.25" customHeight="1" x14ac:dyDescent="0.25">
      <c r="A28" s="309"/>
      <c r="B28" s="311"/>
      <c r="C28" s="113" t="s">
        <v>148</v>
      </c>
      <c r="D28" s="113" t="s">
        <v>149</v>
      </c>
      <c r="E28" s="309"/>
      <c r="F28" s="311"/>
      <c r="G28" s="83"/>
      <c r="H28" s="83"/>
    </row>
    <row r="29" spans="1:8" s="81" customFormat="1" ht="26.25" customHeight="1" x14ac:dyDescent="0.25">
      <c r="A29" s="309">
        <v>14</v>
      </c>
      <c r="B29" s="310" t="s">
        <v>131</v>
      </c>
      <c r="C29" s="112" t="s">
        <v>166</v>
      </c>
      <c r="D29" s="112" t="s">
        <v>167</v>
      </c>
      <c r="E29" s="309">
        <v>29</v>
      </c>
      <c r="F29" s="310"/>
      <c r="G29" s="82"/>
      <c r="H29" s="82"/>
    </row>
    <row r="30" spans="1:8" s="81" customFormat="1" ht="26.25" customHeight="1" x14ac:dyDescent="0.25">
      <c r="A30" s="309"/>
      <c r="B30" s="311"/>
      <c r="C30" s="113" t="s">
        <v>168</v>
      </c>
      <c r="D30" s="113" t="s">
        <v>169</v>
      </c>
      <c r="E30" s="309"/>
      <c r="F30" s="311"/>
      <c r="G30" s="83"/>
      <c r="H30" s="83"/>
    </row>
    <row r="31" spans="1:8" s="81" customFormat="1" ht="26.25" customHeight="1" x14ac:dyDescent="0.25">
      <c r="A31" s="309">
        <v>15</v>
      </c>
      <c r="B31" s="310" t="s">
        <v>132</v>
      </c>
      <c r="C31" s="112" t="s">
        <v>229</v>
      </c>
      <c r="D31" s="112" t="s">
        <v>230</v>
      </c>
      <c r="E31" s="309">
        <v>30</v>
      </c>
      <c r="F31" s="310"/>
      <c r="G31" s="82"/>
      <c r="H31" s="82"/>
    </row>
    <row r="32" spans="1:8" s="81" customFormat="1" ht="26.25" customHeight="1" x14ac:dyDescent="0.25">
      <c r="A32" s="309"/>
      <c r="B32" s="311"/>
      <c r="C32" s="113" t="s">
        <v>227</v>
      </c>
      <c r="D32" s="113" t="s">
        <v>228</v>
      </c>
      <c r="E32" s="309"/>
      <c r="F32" s="311"/>
      <c r="G32" s="83"/>
      <c r="H32" s="83"/>
    </row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63">
    <mergeCell ref="A31:A32"/>
    <mergeCell ref="B31:B32"/>
    <mergeCell ref="E31:E32"/>
    <mergeCell ref="F31:F32"/>
    <mergeCell ref="A27:A28"/>
    <mergeCell ref="B27:B28"/>
    <mergeCell ref="E27:E28"/>
    <mergeCell ref="F27:F28"/>
    <mergeCell ref="A29:A30"/>
    <mergeCell ref="B29:B30"/>
    <mergeCell ref="E29:E30"/>
    <mergeCell ref="F29:F30"/>
    <mergeCell ref="G2:H2"/>
    <mergeCell ref="C1:G1"/>
    <mergeCell ref="E21:E22"/>
    <mergeCell ref="E23:E24"/>
    <mergeCell ref="E25:E26"/>
    <mergeCell ref="E9:E10"/>
    <mergeCell ref="E11:E12"/>
    <mergeCell ref="E13:E14"/>
    <mergeCell ref="E15:E16"/>
    <mergeCell ref="E17:E18"/>
    <mergeCell ref="E19:E20"/>
    <mergeCell ref="F25:F26"/>
    <mergeCell ref="F13:F14"/>
    <mergeCell ref="F15:F16"/>
    <mergeCell ref="F17:F18"/>
    <mergeCell ref="F19:F20"/>
    <mergeCell ref="A21:A22"/>
    <mergeCell ref="A23:A24"/>
    <mergeCell ref="A25:A26"/>
    <mergeCell ref="E3:E4"/>
    <mergeCell ref="E5:E6"/>
    <mergeCell ref="E7:E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F21:F22"/>
    <mergeCell ref="F23:F24"/>
    <mergeCell ref="B25:B26"/>
    <mergeCell ref="F3:F4"/>
    <mergeCell ref="F5:F6"/>
    <mergeCell ref="F7:F8"/>
    <mergeCell ref="F9:F10"/>
    <mergeCell ref="F11:F12"/>
    <mergeCell ref="B13:B14"/>
    <mergeCell ref="B15:B16"/>
    <mergeCell ref="B17:B18"/>
    <mergeCell ref="B19:B20"/>
    <mergeCell ref="B21:B22"/>
    <mergeCell ref="B23:B24"/>
    <mergeCell ref="B11:B12"/>
    <mergeCell ref="C2:D2"/>
    <mergeCell ref="B3:B4"/>
    <mergeCell ref="B5:B6"/>
    <mergeCell ref="B7:B8"/>
    <mergeCell ref="B9:B10"/>
  </mergeCells>
  <phoneticPr fontId="10"/>
  <pageMargins left="0.23622047244094491" right="0.23622047244094491" top="0.74803149606299213" bottom="0.74803149606299213" header="0.31496062992125984" footer="0.31496062992125984"/>
  <pageSetup paperSize="9" scale="81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順位</vt:lpstr>
      <vt:lpstr>優秀選手</vt:lpstr>
      <vt:lpstr>順位!Print_Area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hirota1</dc:creator>
  <cp:lastModifiedBy>yokokura</cp:lastModifiedBy>
  <cp:lastPrinted>2018-02-25T06:14:44Z</cp:lastPrinted>
  <dcterms:created xsi:type="dcterms:W3CDTF">2013-06-09T12:08:16Z</dcterms:created>
  <dcterms:modified xsi:type="dcterms:W3CDTF">2018-03-12T04:04:47Z</dcterms:modified>
</cp:coreProperties>
</file>